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7515" activeTab="1"/>
  </bookViews>
  <sheets>
    <sheet name="schema azil" sheetId="17" r:id="rId1"/>
    <sheet name="schema statia" sheetId="22" r:id="rId2"/>
    <sheet name="schema muzeu" sheetId="20" r:id="rId3"/>
    <sheet name="schema mediator" sheetId="24" r:id="rId4"/>
  </sheets>
  <calcPr calcId="125725"/>
</workbook>
</file>

<file path=xl/calcChain.xml><?xml version="1.0" encoding="utf-8"?>
<calcChain xmlns="http://schemas.openxmlformats.org/spreadsheetml/2006/main">
  <c r="L37" i="22"/>
  <c r="J37"/>
  <c r="L54"/>
  <c r="L48"/>
  <c r="L49"/>
  <c r="L50"/>
  <c r="L51"/>
  <c r="L52"/>
  <c r="L53"/>
  <c r="L28" l="1"/>
  <c r="L46"/>
  <c r="L39" i="20"/>
  <c r="L38"/>
  <c r="L37"/>
  <c r="L28"/>
  <c r="L32"/>
  <c r="L33"/>
  <c r="L34"/>
  <c r="L31"/>
  <c r="L38" i="17" l="1"/>
  <c r="L39"/>
  <c r="L40"/>
  <c r="L41"/>
  <c r="L42"/>
  <c r="L39" i="22"/>
  <c r="L40"/>
  <c r="L41"/>
  <c r="L42"/>
  <c r="L43"/>
  <c r="L44"/>
  <c r="L45"/>
  <c r="L47"/>
  <c r="L38"/>
  <c r="J27" i="20" l="1"/>
  <c r="L33" i="24"/>
  <c r="L37"/>
  <c r="L35" s="1"/>
  <c r="J37"/>
  <c r="J35"/>
  <c r="L31"/>
  <c r="J31"/>
  <c r="L27"/>
  <c r="J27"/>
  <c r="L25" l="1"/>
  <c r="J25"/>
  <c r="L30" i="20"/>
  <c r="L36"/>
  <c r="J36"/>
  <c r="J30"/>
  <c r="J25" l="1"/>
  <c r="L35" i="22"/>
  <c r="J35"/>
  <c r="L31"/>
  <c r="J31"/>
  <c r="L27"/>
  <c r="J27"/>
  <c r="L37" i="17"/>
  <c r="L35" s="1"/>
  <c r="J25" i="22" l="1"/>
  <c r="L25"/>
  <c r="J31" i="17"/>
  <c r="J27"/>
  <c r="J37" l="1"/>
  <c r="J35" s="1"/>
  <c r="J25" s="1"/>
  <c r="L33" l="1"/>
  <c r="L31" s="1"/>
  <c r="L28"/>
  <c r="L27" s="1"/>
  <c r="L25" l="1"/>
  <c r="L29" i="20"/>
  <c r="L27" s="1"/>
  <c r="L25" s="1"/>
</calcChain>
</file>

<file path=xl/sharedStrings.xml><?xml version="1.0" encoding="utf-8"?>
<sst xmlns="http://schemas.openxmlformats.org/spreadsheetml/2006/main" count="439" uniqueCount="158">
  <si>
    <t>funcției</t>
  </si>
  <si>
    <t>I</t>
  </si>
  <si>
    <t>II</t>
  </si>
  <si>
    <t>III</t>
  </si>
  <si>
    <t>VI</t>
  </si>
  <si>
    <t>Zgureanu Olga</t>
  </si>
  <si>
    <t>IV</t>
  </si>
  <si>
    <t>V</t>
  </si>
  <si>
    <t>H6174</t>
  </si>
  <si>
    <t>H6018</t>
  </si>
  <si>
    <t>Şef serviciu</t>
  </si>
  <si>
    <t>H6041</t>
  </si>
  <si>
    <t>Medic veterinar</t>
  </si>
  <si>
    <t>H6177</t>
  </si>
  <si>
    <t>Muncitor calificat (la îngrijirea animalelor)</t>
  </si>
  <si>
    <t>Conducator auto</t>
  </si>
  <si>
    <t>H6042</t>
  </si>
  <si>
    <t>Şeful staţiei de salvare pe apă</t>
  </si>
  <si>
    <t>H6115</t>
  </si>
  <si>
    <t xml:space="preserve">Scafandru </t>
  </si>
  <si>
    <t>H6159</t>
  </si>
  <si>
    <t>Salvamar</t>
  </si>
  <si>
    <t>Aprob:</t>
  </si>
  <si>
    <t>autoritate publică</t>
  </si>
  <si>
    <t>activitate</t>
  </si>
  <si>
    <t>instituție</t>
  </si>
  <si>
    <t>cod</t>
  </si>
  <si>
    <t>0569</t>
  </si>
  <si>
    <t>00445</t>
  </si>
  <si>
    <t>10933</t>
  </si>
  <si>
    <t>Norma didactică, ore</t>
  </si>
  <si>
    <t>Notă</t>
  </si>
  <si>
    <t xml:space="preserve">Total   </t>
  </si>
  <si>
    <t xml:space="preserve">    inclusiv:</t>
  </si>
  <si>
    <t>Personal de conducere, total</t>
  </si>
  <si>
    <t>1.</t>
  </si>
  <si>
    <t>2.</t>
  </si>
  <si>
    <t>......</t>
  </si>
  <si>
    <t>3.</t>
  </si>
  <si>
    <t xml:space="preserve">Personal de specialitate, total </t>
  </si>
  <si>
    <r>
      <t xml:space="preserve">    </t>
    </r>
    <r>
      <rPr>
        <sz val="9"/>
        <color indexed="8"/>
        <rFont val="Times New Roman"/>
        <family val="1"/>
        <charset val="204"/>
      </rPr>
      <t>inclusiv:</t>
    </r>
  </si>
  <si>
    <t xml:space="preserve">Personal auxiliar și de deservire, total  </t>
  </si>
  <si>
    <t>III.2</t>
  </si>
  <si>
    <t>muncitori</t>
  </si>
  <si>
    <t>Note:</t>
  </si>
  <si>
    <t>_______________________</t>
  </si>
  <si>
    <t>0321</t>
  </si>
  <si>
    <t>00336</t>
  </si>
  <si>
    <t>12674</t>
  </si>
  <si>
    <t xml:space="preserve">Anexa nr.3 </t>
  </si>
  <si>
    <t>la Ordinul ministrului finanțelor</t>
  </si>
  <si>
    <r>
      <rPr>
        <sz val="11"/>
        <color theme="1"/>
        <rFont val="Times New Roman"/>
        <family val="1"/>
      </rPr>
      <t>nr.</t>
    </r>
    <r>
      <rPr>
        <u/>
        <sz val="11"/>
        <color theme="1"/>
        <rFont val="Times New Roman"/>
        <family val="1"/>
      </rPr>
      <t xml:space="preserve">218 </t>
    </r>
    <r>
      <rPr>
        <sz val="11"/>
        <color theme="1"/>
        <rFont val="Times New Roman"/>
        <family val="1"/>
      </rPr>
      <t>din</t>
    </r>
    <r>
      <rPr>
        <u/>
        <sz val="11"/>
        <color theme="1"/>
        <rFont val="Times New Roman"/>
        <family val="1"/>
      </rPr>
      <t xml:space="preserve"> 28 decembrie 2018
</t>
    </r>
  </si>
  <si>
    <t>gr.pr.+gr.+subgr.</t>
  </si>
  <si>
    <t>cu un fond lunar (salarii de bază) în sumă de</t>
  </si>
  <si>
    <t>(cu litere)</t>
  </si>
  <si>
    <r>
      <t>___</t>
    </r>
    <r>
      <rPr>
        <u/>
        <sz val="11"/>
        <color theme="1"/>
        <rFont val="Times New Roman"/>
        <family val="1"/>
        <charset val="204"/>
      </rPr>
      <t xml:space="preserve">Viceprimarul mun.Orhei           </t>
    </r>
    <r>
      <rPr>
        <sz val="11"/>
        <color theme="1"/>
        <rFont val="Times New Roman"/>
        <family val="1"/>
      </rPr>
      <t>_</t>
    </r>
  </si>
  <si>
    <t xml:space="preserve">                  (funcția conducătorului autorității publice ierarhic superioare autorității/instituției)</t>
  </si>
  <si>
    <t>(Numele, prenumele)(semnătura)</t>
  </si>
  <si>
    <t>L.Ș</t>
  </si>
  <si>
    <t>”___”</t>
  </si>
  <si>
    <t>______________</t>
  </si>
  <si>
    <t>20____.</t>
  </si>
  <si>
    <t xml:space="preserve">       SCHEMA DE ÎNCADRARE pentru anul 2019</t>
  </si>
  <si>
    <t xml:space="preserve">                                   (denumirea completă a autorității (instituției) bugetare)                             </t>
  </si>
  <si>
    <t>(data punerii în aplicare a schemei de înacdrare)</t>
  </si>
  <si>
    <t>Nr. d/o</t>
  </si>
  <si>
    <t>Denumirea subdiviziunii structurale, titlul funcției</t>
  </si>
  <si>
    <t>Clasa de salarizare a funcției</t>
  </si>
  <si>
    <t>Sarcina didactică stabilită, ore</t>
  </si>
  <si>
    <t>Treapta de salarizare</t>
  </si>
  <si>
    <t xml:space="preserve">Clasa de salarizare cumulativă atribuită </t>
  </si>
  <si>
    <t>Număr de unități</t>
  </si>
  <si>
    <t>Salariul de bază, lei</t>
  </si>
  <si>
    <t>ocupație</t>
  </si>
  <si>
    <t>pe o unitate/ p/u o normă didactică</t>
  </si>
  <si>
    <t>p/u unitățile/sarcina didactică stabilită</t>
  </si>
  <si>
    <t xml:space="preserve">1. </t>
  </si>
  <si>
    <t>Total inclusiv:</t>
  </si>
  <si>
    <t xml:space="preserve">2. </t>
  </si>
  <si>
    <t>Informativ, numărul de militari în termen: _________unități</t>
  </si>
  <si>
    <t xml:space="preserve">                       Viceprimarul municipiului Orhei                                                                          </t>
  </si>
  <si>
    <t xml:space="preserve">                         Conducătorul subdiviziunii economice/financiare/contabile                                                   </t>
  </si>
  <si>
    <t xml:space="preserve">                         Conducătorul subdiviziunii resurse umane                                                    </t>
  </si>
  <si>
    <r>
      <t xml:space="preserve"> - funcții de execuție -           </t>
    </r>
    <r>
      <rPr>
        <u/>
        <sz val="10"/>
        <color theme="1"/>
        <rFont val="Times New Roman"/>
        <family val="1"/>
        <charset val="204"/>
      </rPr>
      <t xml:space="preserve">0,5 </t>
    </r>
    <r>
      <rPr>
        <sz val="10"/>
        <color theme="1"/>
        <rFont val="Times New Roman"/>
        <family val="1"/>
      </rPr>
      <t xml:space="preserve"> unități        </t>
    </r>
  </si>
  <si>
    <t xml:space="preserve">Serviciul de supraveghere și îngrijire a animalelor  fără stăpân al Primăriei mun.Orhei     </t>
  </si>
  <si>
    <t xml:space="preserve"> - funcții de execuție -              unități        </t>
  </si>
  <si>
    <r>
      <t xml:space="preserve"> - funcții de conducere  -   </t>
    </r>
    <r>
      <rPr>
        <u/>
        <sz val="10"/>
        <color theme="1"/>
        <rFont val="Times New Roman"/>
        <family val="1"/>
        <charset val="204"/>
      </rPr>
      <t xml:space="preserve">1,0 </t>
    </r>
    <r>
      <rPr>
        <sz val="10"/>
        <color theme="1"/>
        <rFont val="Times New Roman"/>
        <family val="1"/>
      </rPr>
      <t xml:space="preserve"> unități                                                                   </t>
    </r>
  </si>
  <si>
    <t xml:space="preserve">Staţiei de salvare pe apă în cadrul Primăriei municipiului Orhei    </t>
  </si>
  <si>
    <t>F6002</t>
  </si>
  <si>
    <t>Director</t>
  </si>
  <si>
    <t>F6055</t>
  </si>
  <si>
    <t>Muzeograf</t>
  </si>
  <si>
    <t>F6024</t>
  </si>
  <si>
    <t>H6148</t>
  </si>
  <si>
    <t>Fotograf</t>
  </si>
  <si>
    <t>F6032</t>
  </si>
  <si>
    <t>Pictor</t>
  </si>
  <si>
    <t>H6185</t>
  </si>
  <si>
    <t>H6184</t>
  </si>
  <si>
    <t>Paznic</t>
  </si>
  <si>
    <t>0820</t>
  </si>
  <si>
    <t>00232</t>
  </si>
  <si>
    <t>Custodie-sef</t>
  </si>
  <si>
    <t xml:space="preserve">Personal auxiliar, total  </t>
  </si>
  <si>
    <t>Servitoare</t>
  </si>
  <si>
    <t xml:space="preserve">                                  Conducătorul instituţiei:                                                                    </t>
  </si>
  <si>
    <t xml:space="preserve">Muzeul de istorie si etnografie (cat.II)  în cadrul Primăriei municipiului Orhei    </t>
  </si>
  <si>
    <r>
      <t xml:space="preserve"> - personal auxiliar                 </t>
    </r>
    <r>
      <rPr>
        <u/>
        <sz val="10"/>
        <color theme="1"/>
        <rFont val="Times New Roman"/>
        <family val="1"/>
        <charset val="204"/>
      </rPr>
      <t xml:space="preserve"> 3,0 </t>
    </r>
    <r>
      <rPr>
        <sz val="10"/>
        <color theme="1"/>
        <rFont val="Times New Roman"/>
        <family val="1"/>
      </rPr>
      <t xml:space="preserve"> unități</t>
    </r>
  </si>
  <si>
    <t>08449</t>
  </si>
  <si>
    <t>Mediator comunitar</t>
  </si>
  <si>
    <r>
      <t xml:space="preserve"> - funcții de execuție -           </t>
    </r>
    <r>
      <rPr>
        <u/>
        <sz val="10"/>
        <color theme="1"/>
        <rFont val="Times New Roman"/>
        <family val="1"/>
        <charset val="204"/>
      </rPr>
      <t xml:space="preserve">1,0 </t>
    </r>
    <r>
      <rPr>
        <sz val="10"/>
        <color theme="1"/>
        <rFont val="Times New Roman"/>
        <family val="1"/>
      </rPr>
      <t xml:space="preserve"> unități        </t>
    </r>
  </si>
  <si>
    <r>
      <t xml:space="preserve"> - personal auxiliar                 </t>
    </r>
    <r>
      <rPr>
        <u/>
        <sz val="10"/>
        <color theme="1"/>
        <rFont val="Times New Roman"/>
        <family val="1"/>
        <charset val="204"/>
      </rPr>
      <t xml:space="preserve">       </t>
    </r>
    <r>
      <rPr>
        <sz val="10"/>
        <color theme="1"/>
        <rFont val="Times New Roman"/>
        <family val="1"/>
      </rPr>
      <t xml:space="preserve"> unități</t>
    </r>
  </si>
  <si>
    <r>
      <t xml:space="preserve"> - funcții de conducere       </t>
    </r>
    <r>
      <rPr>
        <u/>
        <sz val="10"/>
        <color theme="1"/>
        <rFont val="Times New Roman"/>
        <family val="1"/>
        <charset val="204"/>
      </rPr>
      <t xml:space="preserve">       </t>
    </r>
    <r>
      <rPr>
        <sz val="10"/>
        <color theme="1"/>
        <rFont val="Times New Roman"/>
        <family val="1"/>
      </rPr>
      <t xml:space="preserve"> unități                                                                   </t>
    </r>
  </si>
  <si>
    <t>1099</t>
  </si>
  <si>
    <t>00371</t>
  </si>
  <si>
    <t xml:space="preserve">Mediator comunitar al Primăriei mun.Orhei     </t>
  </si>
  <si>
    <t xml:space="preserve">     (denumirea completă a autorității (instituției) bugetare)                             </t>
  </si>
  <si>
    <t>G6035</t>
  </si>
  <si>
    <t>4</t>
  </si>
  <si>
    <t>5</t>
  </si>
  <si>
    <r>
      <t xml:space="preserve"> - funcții de conducere       </t>
    </r>
    <r>
      <rPr>
        <u/>
        <sz val="10"/>
        <color theme="1"/>
        <rFont val="Times New Roman"/>
        <family val="1"/>
        <charset val="204"/>
      </rPr>
      <t xml:space="preserve">2,0 </t>
    </r>
    <r>
      <rPr>
        <sz val="10"/>
        <color theme="1"/>
        <rFont val="Times New Roman"/>
        <family val="1"/>
      </rPr>
      <t xml:space="preserve"> unități                                                                   </t>
    </r>
  </si>
  <si>
    <r>
      <t xml:space="preserve"> - funcții de execuție -           </t>
    </r>
    <r>
      <rPr>
        <u/>
        <sz val="10"/>
        <color theme="1"/>
        <rFont val="Times New Roman"/>
        <family val="1"/>
        <charset val="204"/>
      </rPr>
      <t xml:space="preserve">3,5 </t>
    </r>
    <r>
      <rPr>
        <sz val="10"/>
        <color theme="1"/>
        <rFont val="Times New Roman"/>
        <family val="1"/>
      </rPr>
      <t xml:space="preserve"> unități        </t>
    </r>
  </si>
  <si>
    <t>(-3) pct.1 din Note la tabelul din anexa nr.8</t>
  </si>
  <si>
    <t>(-5) art. 12 alin. (9)</t>
  </si>
  <si>
    <t>v</t>
  </si>
  <si>
    <r>
      <t xml:space="preserve">L. Ş.                            </t>
    </r>
    <r>
      <rPr>
        <sz val="9"/>
        <color indexed="8"/>
        <rFont val="Times New Roman"/>
        <family val="1"/>
        <charset val="204"/>
      </rPr>
      <t xml:space="preserve">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</si>
  <si>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                   </t>
    </r>
    <r>
      <rPr>
        <sz val="9"/>
        <color indexed="8"/>
        <rFont val="Times New Roman"/>
        <family val="1"/>
        <charset val="204"/>
      </rPr>
      <t xml:space="preserve">       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</si>
  <si>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 - funcții de conducere       </t>
    </r>
    <r>
      <rPr>
        <u/>
        <sz val="10"/>
        <color theme="1"/>
        <rFont val="Times New Roman"/>
        <family val="1"/>
        <charset val="204"/>
      </rPr>
      <t xml:space="preserve">1,0 </t>
    </r>
    <r>
      <rPr>
        <sz val="10"/>
        <color theme="1"/>
        <rFont val="Times New Roman"/>
        <family val="1"/>
      </rPr>
      <t xml:space="preserve"> unități                                                                   </t>
    </r>
  </si>
  <si>
    <r>
      <t xml:space="preserve"> - personal auxiliar                 </t>
    </r>
    <r>
      <rPr>
        <u/>
        <sz val="10"/>
        <color theme="1"/>
        <rFont val="Times New Roman"/>
        <family val="1"/>
        <charset val="204"/>
      </rPr>
      <t xml:space="preserve"> 4,5 </t>
    </r>
    <r>
      <rPr>
        <sz val="10"/>
        <color theme="1"/>
        <rFont val="Times New Roman"/>
        <family val="1"/>
      </rPr>
      <t xml:space="preserve"> unități</t>
    </r>
  </si>
  <si>
    <r>
      <t xml:space="preserve">L. Ş.                            </t>
    </r>
    <r>
      <rPr>
        <sz val="9"/>
        <color indexed="8"/>
        <rFont val="Times New Roman"/>
        <family val="1"/>
        <charset val="204"/>
      </rPr>
      <t xml:space="preserve">           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</si>
  <si>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 xml:space="preserve">  Calcea Andrei</t>
  </si>
  <si>
    <t>începînd cu „01” ianuarie 2020</t>
  </si>
  <si>
    <r>
      <rPr>
        <u/>
        <sz val="11"/>
        <color theme="1"/>
        <rFont val="Times New Roman"/>
        <family val="1"/>
        <charset val="204"/>
      </rPr>
      <t>Anastasia ȚURCAN</t>
    </r>
    <r>
      <rPr>
        <sz val="11"/>
        <color theme="1"/>
        <rFont val="Times New Roman"/>
        <family val="1"/>
      </rPr>
      <t>____________</t>
    </r>
  </si>
  <si>
    <t>(-3) pct.1 din Note la tabelul din anexa nr.8,</t>
  </si>
  <si>
    <t>Conducătorul subdiviziunii economice/financiare/contabile   (specialist principal planificare)</t>
  </si>
  <si>
    <t xml:space="preserve"> Conducătorul subdiviziunii economice/financiare/contabile   (specialist principal planificare)                                </t>
  </si>
  <si>
    <t xml:space="preserve"> Conducătorul subdiviziunii resurse umane  (specialist principal)                                                  </t>
  </si>
  <si>
    <t xml:space="preserve">  Natalia NEGRU</t>
  </si>
  <si>
    <r>
      <t xml:space="preserve">                                      </t>
    </r>
    <r>
      <rPr>
        <sz val="9"/>
        <color indexed="8"/>
        <rFont val="Times New Roman"/>
        <family val="1"/>
        <charset val="204"/>
      </rPr>
      <t xml:space="preserve">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</si>
  <si>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 xml:space="preserve">     Anastasia ȚURCAN</t>
  </si>
  <si>
    <r>
      <rPr>
        <u/>
        <sz val="11"/>
        <color theme="1"/>
        <rFont val="Times New Roman"/>
        <family val="1"/>
        <charset val="204"/>
      </rPr>
      <t xml:space="preserve"> Anastasia ȚURCAN</t>
    </r>
    <r>
      <rPr>
        <sz val="11"/>
        <color theme="1"/>
        <rFont val="Times New Roman"/>
        <family val="1"/>
      </rPr>
      <t>____________</t>
    </r>
  </si>
  <si>
    <t xml:space="preserve">       SCHEMA DE ÎNCADRARE pentru anul 2020</t>
  </si>
  <si>
    <r>
      <t xml:space="preserve">                      </t>
    </r>
    <r>
      <rPr>
        <sz val="9"/>
        <color indexed="8"/>
        <rFont val="Times New Roman"/>
        <family val="1"/>
        <charset val="204"/>
      </rPr>
      <t xml:space="preserve">   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</si>
  <si>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>Treizeci și opt mii patruzeci lei 00 bani</t>
  </si>
  <si>
    <r>
      <t xml:space="preserve"> - personal auxiliar -             </t>
    </r>
    <r>
      <rPr>
        <u/>
        <sz val="10"/>
        <color theme="1"/>
        <rFont val="Times New Roman"/>
        <family val="1"/>
        <charset val="204"/>
      </rPr>
      <t xml:space="preserve">16,33 </t>
    </r>
    <r>
      <rPr>
        <sz val="10"/>
        <color theme="1"/>
        <rFont val="Times New Roman"/>
        <family val="1"/>
      </rPr>
      <t xml:space="preserve"> unități</t>
    </r>
  </si>
  <si>
    <r>
      <t xml:space="preserve">                                  </t>
    </r>
    <r>
      <rPr>
        <sz val="9"/>
        <color indexed="8"/>
        <rFont val="Times New Roman"/>
        <family val="1"/>
        <charset val="204"/>
      </rPr>
      <t xml:space="preserve">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</si>
  <si>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L. Ş.                            </t>
    </r>
    <r>
      <rPr>
        <sz val="9"/>
        <color indexed="8"/>
        <rFont val="Times New Roman"/>
        <family val="1"/>
        <charset val="204"/>
      </rPr>
      <t xml:space="preserve">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</si>
  <si>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                                     </t>
    </r>
    <r>
      <rPr>
        <sz val="9"/>
        <color indexed="8"/>
        <rFont val="Times New Roman"/>
        <family val="1"/>
        <charset val="204"/>
      </rPr>
      <t xml:space="preserve">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</si>
  <si>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 xml:space="preserve">              Anastasia ȚURCAN   </t>
  </si>
  <si>
    <t xml:space="preserve">Viceprimarul municipiului Orhei                                                                          </t>
  </si>
  <si>
    <t>Cincizeci și trei mii șapte sute cincizeci și trei  lei 30 bani</t>
  </si>
  <si>
    <t>Trei mii două sute douzeci  lei 00 bani</t>
  </si>
  <si>
    <r>
      <t xml:space="preserve">L. Ş.                            </t>
    </r>
    <r>
      <rPr>
        <sz val="9"/>
        <color indexed="8"/>
        <rFont val="Times New Roman"/>
        <family val="1"/>
        <charset val="204"/>
      </rPr>
      <t xml:space="preserve">           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</si>
  <si>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                                              </t>
    </r>
    <r>
      <rPr>
        <sz val="9"/>
        <color indexed="8"/>
        <rFont val="Times New Roman"/>
        <family val="1"/>
        <charset val="204"/>
      </rPr>
      <t xml:space="preserve">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</si>
  <si>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>Șaptesprezece mii opt sute nouăzeci și cinci lei 00 bani</t>
  </si>
  <si>
    <r>
      <t xml:space="preserve">                    </t>
    </r>
    <r>
      <rPr>
        <sz val="9"/>
        <color indexed="8"/>
        <rFont val="Times New Roman"/>
        <family val="1"/>
        <charset val="204"/>
      </rPr>
      <t xml:space="preserve">                           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</si>
  <si>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r>
      <t xml:space="preserve">                                               </t>
    </r>
    <r>
      <rPr>
        <sz val="9"/>
        <color indexed="8"/>
        <rFont val="Times New Roman"/>
        <family val="1"/>
        <charset val="204"/>
      </rPr>
      <t xml:space="preserve"> </t>
    </r>
    <r>
      <rPr>
        <vertAlign val="superscript"/>
        <sz val="9"/>
        <color indexed="8"/>
        <rFont val="Times New Roman"/>
        <family val="1"/>
        <charset val="204"/>
      </rPr>
      <t>(numele, prenumele)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             </t>
    </r>
    <r>
      <rPr>
        <vertAlign val="superscript"/>
        <sz val="10"/>
        <color indexed="8"/>
        <rFont val="Times New Roman"/>
        <family val="1"/>
        <charset val="204"/>
      </rPr>
      <t>(semnătura)</t>
    </r>
  </si>
  <si>
    <t xml:space="preserve">Anexa nr.           la decizia nr.             din   </t>
  </si>
</sst>
</file>

<file path=xl/styles.xml><?xml version="1.0" encoding="utf-8"?>
<styleSheet xmlns="http://schemas.openxmlformats.org/spreadsheetml/2006/main">
  <fonts count="34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9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1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vertAlign val="superscript"/>
      <sz val="9"/>
      <color indexed="8"/>
      <name val="Times New Roman"/>
      <family val="1"/>
      <charset val="204"/>
    </font>
    <font>
      <sz val="11"/>
      <color theme="1"/>
      <name val="Times New Roman"/>
      <family val="1"/>
    </font>
    <font>
      <u/>
      <sz val="11"/>
      <color theme="1"/>
      <name val="Times New Roman"/>
      <family val="1"/>
    </font>
    <font>
      <sz val="11"/>
      <color theme="2" tint="-0.499984740745262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u/>
      <sz val="11"/>
      <color theme="1"/>
      <name val="Times New Roman"/>
      <family val="1"/>
      <charset val="204"/>
    </font>
    <font>
      <sz val="7"/>
      <color theme="1"/>
      <name val="Times New Roman"/>
      <family val="1"/>
    </font>
    <font>
      <sz val="6"/>
      <color theme="1"/>
      <name val="Times New Roman"/>
      <family val="1"/>
    </font>
    <font>
      <sz val="8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"/>
      <name val="Times New Roman"/>
      <family val="1"/>
      <charset val="204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u/>
      <sz val="10"/>
      <color theme="1"/>
      <name val="Times New Roman"/>
      <family val="1"/>
      <charset val="204"/>
    </font>
    <font>
      <b/>
      <sz val="9"/>
      <color theme="1"/>
      <name val="Times New Roman"/>
      <family val="1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9" fillId="0" borderId="0"/>
    <xf numFmtId="0" fontId="12" fillId="0" borderId="0"/>
    <xf numFmtId="0" fontId="14" fillId="0" borderId="0"/>
    <xf numFmtId="0" fontId="9" fillId="0" borderId="0"/>
  </cellStyleXfs>
  <cellXfs count="16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/>
    <xf numFmtId="1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49" fontId="5" fillId="0" borderId="1" xfId="1" applyNumberFormat="1" applyFont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justify" vertical="top" wrapText="1"/>
    </xf>
    <xf numFmtId="0" fontId="13" fillId="0" borderId="1" xfId="2" applyFont="1" applyBorder="1" applyAlignment="1">
      <alignment horizontal="justify" vertical="top" wrapText="1"/>
    </xf>
    <xf numFmtId="0" fontId="8" fillId="0" borderId="1" xfId="2" applyFont="1" applyBorder="1" applyAlignment="1">
      <alignment horizontal="center" vertical="top" wrapText="1"/>
    </xf>
    <xf numFmtId="2" fontId="8" fillId="0" borderId="1" xfId="2" applyNumberFormat="1" applyFont="1" applyBorder="1" applyAlignment="1">
      <alignment horizontal="center" vertical="top" wrapText="1"/>
    </xf>
    <xf numFmtId="0" fontId="10" fillId="0" borderId="1" xfId="2" applyFont="1" applyBorder="1" applyAlignment="1">
      <alignment horizontal="justify" vertical="top" wrapText="1"/>
    </xf>
    <xf numFmtId="0" fontId="7" fillId="0" borderId="1" xfId="2" applyFont="1" applyBorder="1" applyAlignment="1">
      <alignment vertical="top" wrapText="1"/>
    </xf>
    <xf numFmtId="0" fontId="5" fillId="0" borderId="1" xfId="2" applyFont="1" applyBorder="1" applyAlignment="1">
      <alignment horizontal="center" vertical="top" wrapText="1"/>
    </xf>
    <xf numFmtId="2" fontId="5" fillId="0" borderId="1" xfId="2" applyNumberFormat="1" applyFont="1" applyBorder="1" applyAlignment="1">
      <alignment horizontal="center" vertical="center" wrapText="1"/>
    </xf>
    <xf numFmtId="0" fontId="5" fillId="0" borderId="1" xfId="2" applyFont="1" applyBorder="1" applyAlignment="1">
      <alignment horizontal="justify" vertical="top" wrapText="1"/>
    </xf>
    <xf numFmtId="2" fontId="5" fillId="0" borderId="1" xfId="2" applyNumberFormat="1" applyFont="1" applyBorder="1" applyAlignment="1">
      <alignment horizontal="center" vertical="top" wrapText="1"/>
    </xf>
    <xf numFmtId="0" fontId="0" fillId="0" borderId="1" xfId="0" applyBorder="1"/>
    <xf numFmtId="2" fontId="0" fillId="0" borderId="1" xfId="0" applyNumberFormat="1" applyBorder="1"/>
    <xf numFmtId="0" fontId="7" fillId="0" borderId="1" xfId="2" applyFont="1" applyBorder="1" applyAlignment="1">
      <alignment vertical="center" wrapText="1"/>
    </xf>
    <xf numFmtId="0" fontId="5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top" wrapText="1"/>
    </xf>
    <xf numFmtId="0" fontId="8" fillId="0" borderId="1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center" vertical="center" wrapText="1"/>
    </xf>
    <xf numFmtId="1" fontId="4" fillId="0" borderId="1" xfId="3" applyNumberFormat="1" applyFont="1" applyBorder="1" applyAlignment="1">
      <alignment horizontal="center" vertical="center"/>
    </xf>
    <xf numFmtId="0" fontId="12" fillId="0" borderId="0" xfId="2" applyAlignment="1">
      <alignment horizontal="center"/>
    </xf>
    <xf numFmtId="0" fontId="15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right" vertical="center" wrapText="1" indent="1"/>
    </xf>
    <xf numFmtId="0" fontId="19" fillId="0" borderId="0" xfId="0" applyFont="1" applyAlignment="1">
      <alignment horizontal="right" wrapText="1"/>
    </xf>
    <xf numFmtId="0" fontId="21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2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7" fillId="0" borderId="0" xfId="0" applyFont="1" applyAlignment="1"/>
    <xf numFmtId="0" fontId="18" fillId="0" borderId="0" xfId="0" applyFont="1" applyBorder="1" applyAlignment="1">
      <alignment horizontal="center"/>
    </xf>
    <xf numFmtId="0" fontId="18" fillId="0" borderId="0" xfId="0" applyFont="1" applyFill="1" applyBorder="1"/>
    <xf numFmtId="0" fontId="30" fillId="2" borderId="1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18" fillId="0" borderId="0" xfId="0" applyFont="1" applyBorder="1"/>
    <xf numFmtId="0" fontId="22" fillId="0" borderId="0" xfId="0" applyFont="1"/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21" fillId="0" borderId="0" xfId="0" applyFont="1" applyAlignment="1">
      <alignment vertical="top"/>
    </xf>
    <xf numFmtId="0" fontId="21" fillId="0" borderId="0" xfId="0" applyFont="1" applyBorder="1" applyAlignment="1">
      <alignment vertical="top"/>
    </xf>
    <xf numFmtId="0" fontId="21" fillId="0" borderId="0" xfId="0" applyFont="1" applyAlignment="1">
      <alignment horizontal="left" vertical="top"/>
    </xf>
    <xf numFmtId="0" fontId="21" fillId="0" borderId="0" xfId="0" applyFont="1"/>
    <xf numFmtId="0" fontId="9" fillId="0" borderId="0" xfId="4"/>
    <xf numFmtId="0" fontId="5" fillId="0" borderId="0" xfId="4" applyFont="1" applyAlignment="1">
      <alignment horizontal="center"/>
    </xf>
    <xf numFmtId="0" fontId="5" fillId="0" borderId="0" xfId="4" applyFont="1" applyAlignment="1"/>
    <xf numFmtId="0" fontId="16" fillId="0" borderId="0" xfId="0" applyFont="1" applyAlignment="1">
      <alignment horizontal="center" vertical="center"/>
    </xf>
    <xf numFmtId="0" fontId="11" fillId="0" borderId="0" xfId="4" applyFont="1" applyAlignment="1">
      <alignment horizontal="left"/>
    </xf>
    <xf numFmtId="0" fontId="11" fillId="0" borderId="0" xfId="4" applyFont="1" applyAlignment="1"/>
    <xf numFmtId="0" fontId="16" fillId="0" borderId="0" xfId="4" applyFont="1" applyAlignment="1">
      <alignment horizontal="center"/>
    </xf>
    <xf numFmtId="0" fontId="0" fillId="0" borderId="1" xfId="0" applyBorder="1" applyAlignment="1">
      <alignment vertical="center"/>
    </xf>
    <xf numFmtId="0" fontId="20" fillId="0" borderId="0" xfId="0" applyFont="1" applyAlignment="1">
      <alignment horizontal="center"/>
    </xf>
    <xf numFmtId="0" fontId="8" fillId="0" borderId="1" xfId="2" applyFont="1" applyBorder="1" applyAlignment="1">
      <alignment horizontal="center" vertical="center" wrapText="1"/>
    </xf>
    <xf numFmtId="0" fontId="9" fillId="0" borderId="0" xfId="4" applyAlignment="1">
      <alignment horizontal="center"/>
    </xf>
    <xf numFmtId="0" fontId="16" fillId="0" borderId="0" xfId="4" applyFont="1" applyAlignment="1">
      <alignment horizontal="center"/>
    </xf>
    <xf numFmtId="0" fontId="11" fillId="0" borderId="0" xfId="4" applyFont="1" applyAlignment="1">
      <alignment horizontal="left"/>
    </xf>
    <xf numFmtId="0" fontId="5" fillId="0" borderId="0" xfId="4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15" fillId="0" borderId="0" xfId="0" applyFont="1"/>
    <xf numFmtId="0" fontId="5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center" vertical="center"/>
    </xf>
    <xf numFmtId="49" fontId="10" fillId="0" borderId="8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7" fillId="0" borderId="5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justify" vertical="center" wrapText="1"/>
    </xf>
    <xf numFmtId="0" fontId="18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9" fillId="0" borderId="0" xfId="4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4" applyFont="1" applyAlignment="1">
      <alignment horizontal="left"/>
    </xf>
    <xf numFmtId="0" fontId="11" fillId="0" borderId="0" xfId="4" applyFont="1" applyAlignment="1">
      <alignment horizontal="left"/>
    </xf>
    <xf numFmtId="0" fontId="21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3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1" fontId="5" fillId="0" borderId="1" xfId="0" applyNumberFormat="1" applyFont="1" applyBorder="1" applyAlignment="1">
      <alignment horizontal="center" vertical="center" wrapText="1"/>
    </xf>
    <xf numFmtId="0" fontId="16" fillId="0" borderId="0" xfId="4" applyFont="1" applyAlignment="1">
      <alignment horizontal="center"/>
    </xf>
    <xf numFmtId="0" fontId="5" fillId="0" borderId="0" xfId="4" applyFont="1" applyAlignment="1">
      <alignment horizontal="left"/>
    </xf>
    <xf numFmtId="0" fontId="11" fillId="0" borderId="0" xfId="4" applyFont="1" applyAlignment="1">
      <alignment horizontal="left"/>
    </xf>
    <xf numFmtId="0" fontId="11" fillId="0" borderId="0" xfId="4" applyFont="1" applyAlignment="1">
      <alignment vertical="center" wrapText="1"/>
    </xf>
    <xf numFmtId="0" fontId="16" fillId="0" borderId="0" xfId="4" applyFont="1" applyAlignment="1">
      <alignment horizontal="center"/>
    </xf>
    <xf numFmtId="0" fontId="11" fillId="0" borderId="0" xfId="4" applyFont="1" applyAlignment="1">
      <alignment horizontal="left"/>
    </xf>
    <xf numFmtId="0" fontId="11" fillId="0" borderId="0" xfId="4" applyFont="1" applyAlignment="1">
      <alignment vertical="center"/>
    </xf>
    <xf numFmtId="0" fontId="16" fillId="0" borderId="0" xfId="4" applyFont="1" applyAlignment="1">
      <alignment horizontal="center"/>
    </xf>
    <xf numFmtId="0" fontId="5" fillId="0" borderId="0" xfId="4" applyFont="1" applyAlignment="1">
      <alignment horizontal="left"/>
    </xf>
    <xf numFmtId="0" fontId="11" fillId="0" borderId="0" xfId="4" applyFont="1" applyAlignment="1">
      <alignment horizontal="left"/>
    </xf>
    <xf numFmtId="0" fontId="15" fillId="0" borderId="0" xfId="4" applyFont="1" applyAlignment="1">
      <alignment horizontal="left"/>
    </xf>
    <xf numFmtId="0" fontId="5" fillId="0" borderId="0" xfId="4" applyFont="1" applyAlignment="1">
      <alignment horizontal="left" vertical="center" wrapText="1"/>
    </xf>
    <xf numFmtId="0" fontId="21" fillId="0" borderId="0" xfId="0" applyFont="1" applyAlignment="1">
      <alignment horizontal="left"/>
    </xf>
    <xf numFmtId="0" fontId="5" fillId="0" borderId="0" xfId="4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30" fillId="2" borderId="5" xfId="0" applyFont="1" applyFill="1" applyBorder="1" applyAlignment="1">
      <alignment horizontal="center" vertical="center" wrapText="1"/>
    </xf>
    <xf numFmtId="0" fontId="30" fillId="2" borderId="3" xfId="0" applyFont="1" applyFill="1" applyBorder="1" applyAlignment="1">
      <alignment horizontal="center" vertical="center" wrapText="1"/>
    </xf>
    <xf numFmtId="0" fontId="30" fillId="2" borderId="6" xfId="0" applyFont="1" applyFill="1" applyBorder="1" applyAlignment="1">
      <alignment horizontal="center" vertical="center" wrapText="1"/>
    </xf>
    <xf numFmtId="0" fontId="30" fillId="2" borderId="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24" fillId="0" borderId="0" xfId="0" applyFont="1" applyAlignment="1">
      <alignment horizontal="center" vertical="top"/>
    </xf>
    <xf numFmtId="0" fontId="30" fillId="2" borderId="1" xfId="0" applyFont="1" applyFill="1" applyBorder="1" applyAlignment="1">
      <alignment horizontal="center" vertical="center" wrapText="1"/>
    </xf>
    <xf numFmtId="0" fontId="30" fillId="2" borderId="4" xfId="0" applyFont="1" applyFill="1" applyBorder="1" applyAlignment="1">
      <alignment horizontal="center" vertical="center" wrapText="1"/>
    </xf>
    <xf numFmtId="0" fontId="30" fillId="3" borderId="6" xfId="0" applyFont="1" applyFill="1" applyBorder="1" applyAlignment="1">
      <alignment horizontal="center" vertical="center" wrapText="1"/>
    </xf>
    <xf numFmtId="0" fontId="30" fillId="3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6" fillId="0" borderId="0" xfId="0" applyFont="1" applyAlignment="1">
      <alignment vertical="top"/>
    </xf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23" fillId="0" borderId="0" xfId="0" applyFont="1" applyAlignment="1">
      <alignment horizontal="right"/>
    </xf>
    <xf numFmtId="0" fontId="25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8" fillId="0" borderId="0" xfId="0" applyFont="1" applyAlignment="1">
      <alignment horizontal="right" vertical="center" wrapText="1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22" fillId="0" borderId="0" xfId="0" applyFont="1" applyAlignment="1">
      <alignment horizontal="left"/>
    </xf>
    <xf numFmtId="0" fontId="18" fillId="0" borderId="0" xfId="0" applyFont="1" applyAlignment="1">
      <alignment horizontal="right" vertical="top" wrapText="1"/>
    </xf>
    <xf numFmtId="0" fontId="5" fillId="0" borderId="0" xfId="4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2" fillId="0" borderId="0" xfId="0" applyFont="1" applyAlignment="1">
      <alignment horizontal="right"/>
    </xf>
    <xf numFmtId="0" fontId="32" fillId="2" borderId="6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4" fillId="0" borderId="2" xfId="0" applyFont="1" applyBorder="1" applyAlignment="1">
      <alignment horizontal="center" vertical="top"/>
    </xf>
    <xf numFmtId="0" fontId="18" fillId="0" borderId="0" xfId="0" applyFont="1" applyAlignment="1">
      <alignment horizontal="center" vertical="top" wrapText="1"/>
    </xf>
    <xf numFmtId="0" fontId="23" fillId="0" borderId="0" xfId="0" applyFont="1" applyAlignment="1">
      <alignment horizontal="center"/>
    </xf>
  </cellXfs>
  <cellStyles count="5">
    <cellStyle name="Обычный" xfId="0" builtinId="0"/>
    <cellStyle name="Обычный 3" xfId="4"/>
    <cellStyle name="Обычный 5" xfId="1"/>
    <cellStyle name="Обычный 6" xfId="2"/>
    <cellStyle name="Обычный 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60"/>
  <sheetViews>
    <sheetView workbookViewId="0">
      <selection sqref="A1:XFD1"/>
    </sheetView>
  </sheetViews>
  <sheetFormatPr defaultRowHeight="15"/>
  <cols>
    <col min="1" max="1" width="4.140625" style="9" customWidth="1"/>
    <col min="2" max="2" width="15.7109375" customWidth="1"/>
    <col min="3" max="3" width="11.28515625" customWidth="1"/>
    <col min="6" max="6" width="8.7109375" customWidth="1"/>
    <col min="7" max="7" width="8.5703125" customWidth="1"/>
    <col min="10" max="10" width="13.140625" customWidth="1"/>
    <col min="11" max="11" width="10.85546875" customWidth="1"/>
    <col min="257" max="257" width="4.140625" customWidth="1"/>
    <col min="258" max="258" width="18.140625" customWidth="1"/>
    <col min="259" max="259" width="12.85546875" customWidth="1"/>
    <col min="266" max="266" width="13.140625" customWidth="1"/>
    <col min="267" max="267" width="25.140625" customWidth="1"/>
    <col min="513" max="513" width="4.140625" customWidth="1"/>
    <col min="514" max="514" width="18.140625" customWidth="1"/>
    <col min="515" max="515" width="12.85546875" customWidth="1"/>
    <col min="522" max="522" width="13.140625" customWidth="1"/>
    <col min="523" max="523" width="25.140625" customWidth="1"/>
    <col min="769" max="769" width="4.140625" customWidth="1"/>
    <col min="770" max="770" width="18.140625" customWidth="1"/>
    <col min="771" max="771" width="12.85546875" customWidth="1"/>
    <col min="778" max="778" width="13.140625" customWidth="1"/>
    <col min="779" max="779" width="25.140625" customWidth="1"/>
    <col min="1025" max="1025" width="4.140625" customWidth="1"/>
    <col min="1026" max="1026" width="18.140625" customWidth="1"/>
    <col min="1027" max="1027" width="12.85546875" customWidth="1"/>
    <col min="1034" max="1034" width="13.140625" customWidth="1"/>
    <col min="1035" max="1035" width="25.140625" customWidth="1"/>
    <col min="1281" max="1281" width="4.140625" customWidth="1"/>
    <col min="1282" max="1282" width="18.140625" customWidth="1"/>
    <col min="1283" max="1283" width="12.85546875" customWidth="1"/>
    <col min="1290" max="1290" width="13.140625" customWidth="1"/>
    <col min="1291" max="1291" width="25.140625" customWidth="1"/>
    <col min="1537" max="1537" width="4.140625" customWidth="1"/>
    <col min="1538" max="1538" width="18.140625" customWidth="1"/>
    <col min="1539" max="1539" width="12.85546875" customWidth="1"/>
    <col min="1546" max="1546" width="13.140625" customWidth="1"/>
    <col min="1547" max="1547" width="25.140625" customWidth="1"/>
    <col min="1793" max="1793" width="4.140625" customWidth="1"/>
    <col min="1794" max="1794" width="18.140625" customWidth="1"/>
    <col min="1795" max="1795" width="12.85546875" customWidth="1"/>
    <col min="1802" max="1802" width="13.140625" customWidth="1"/>
    <col min="1803" max="1803" width="25.140625" customWidth="1"/>
    <col min="2049" max="2049" width="4.140625" customWidth="1"/>
    <col min="2050" max="2050" width="18.140625" customWidth="1"/>
    <col min="2051" max="2051" width="12.85546875" customWidth="1"/>
    <col min="2058" max="2058" width="13.140625" customWidth="1"/>
    <col min="2059" max="2059" width="25.140625" customWidth="1"/>
    <col min="2305" max="2305" width="4.140625" customWidth="1"/>
    <col min="2306" max="2306" width="18.140625" customWidth="1"/>
    <col min="2307" max="2307" width="12.85546875" customWidth="1"/>
    <col min="2314" max="2314" width="13.140625" customWidth="1"/>
    <col min="2315" max="2315" width="25.140625" customWidth="1"/>
    <col min="2561" max="2561" width="4.140625" customWidth="1"/>
    <col min="2562" max="2562" width="18.140625" customWidth="1"/>
    <col min="2563" max="2563" width="12.85546875" customWidth="1"/>
    <col min="2570" max="2570" width="13.140625" customWidth="1"/>
    <col min="2571" max="2571" width="25.140625" customWidth="1"/>
    <col min="2817" max="2817" width="4.140625" customWidth="1"/>
    <col min="2818" max="2818" width="18.140625" customWidth="1"/>
    <col min="2819" max="2819" width="12.85546875" customWidth="1"/>
    <col min="2826" max="2826" width="13.140625" customWidth="1"/>
    <col min="2827" max="2827" width="25.140625" customWidth="1"/>
    <col min="3073" max="3073" width="4.140625" customWidth="1"/>
    <col min="3074" max="3074" width="18.140625" customWidth="1"/>
    <col min="3075" max="3075" width="12.85546875" customWidth="1"/>
    <col min="3082" max="3082" width="13.140625" customWidth="1"/>
    <col min="3083" max="3083" width="25.140625" customWidth="1"/>
    <col min="3329" max="3329" width="4.140625" customWidth="1"/>
    <col min="3330" max="3330" width="18.140625" customWidth="1"/>
    <col min="3331" max="3331" width="12.85546875" customWidth="1"/>
    <col min="3338" max="3338" width="13.140625" customWidth="1"/>
    <col min="3339" max="3339" width="25.140625" customWidth="1"/>
    <col min="3585" max="3585" width="4.140625" customWidth="1"/>
    <col min="3586" max="3586" width="18.140625" customWidth="1"/>
    <col min="3587" max="3587" width="12.85546875" customWidth="1"/>
    <col min="3594" max="3594" width="13.140625" customWidth="1"/>
    <col min="3595" max="3595" width="25.140625" customWidth="1"/>
    <col min="3841" max="3841" width="4.140625" customWidth="1"/>
    <col min="3842" max="3842" width="18.140625" customWidth="1"/>
    <col min="3843" max="3843" width="12.85546875" customWidth="1"/>
    <col min="3850" max="3850" width="13.140625" customWidth="1"/>
    <col min="3851" max="3851" width="25.140625" customWidth="1"/>
    <col min="4097" max="4097" width="4.140625" customWidth="1"/>
    <col min="4098" max="4098" width="18.140625" customWidth="1"/>
    <col min="4099" max="4099" width="12.85546875" customWidth="1"/>
    <col min="4106" max="4106" width="13.140625" customWidth="1"/>
    <col min="4107" max="4107" width="25.140625" customWidth="1"/>
    <col min="4353" max="4353" width="4.140625" customWidth="1"/>
    <col min="4354" max="4354" width="18.140625" customWidth="1"/>
    <col min="4355" max="4355" width="12.85546875" customWidth="1"/>
    <col min="4362" max="4362" width="13.140625" customWidth="1"/>
    <col min="4363" max="4363" width="25.140625" customWidth="1"/>
    <col min="4609" max="4609" width="4.140625" customWidth="1"/>
    <col min="4610" max="4610" width="18.140625" customWidth="1"/>
    <col min="4611" max="4611" width="12.85546875" customWidth="1"/>
    <col min="4618" max="4618" width="13.140625" customWidth="1"/>
    <col min="4619" max="4619" width="25.140625" customWidth="1"/>
    <col min="4865" max="4865" width="4.140625" customWidth="1"/>
    <col min="4866" max="4866" width="18.140625" customWidth="1"/>
    <col min="4867" max="4867" width="12.85546875" customWidth="1"/>
    <col min="4874" max="4874" width="13.140625" customWidth="1"/>
    <col min="4875" max="4875" width="25.140625" customWidth="1"/>
    <col min="5121" max="5121" width="4.140625" customWidth="1"/>
    <col min="5122" max="5122" width="18.140625" customWidth="1"/>
    <col min="5123" max="5123" width="12.85546875" customWidth="1"/>
    <col min="5130" max="5130" width="13.140625" customWidth="1"/>
    <col min="5131" max="5131" width="25.140625" customWidth="1"/>
    <col min="5377" max="5377" width="4.140625" customWidth="1"/>
    <col min="5378" max="5378" width="18.140625" customWidth="1"/>
    <col min="5379" max="5379" width="12.85546875" customWidth="1"/>
    <col min="5386" max="5386" width="13.140625" customWidth="1"/>
    <col min="5387" max="5387" width="25.140625" customWidth="1"/>
    <col min="5633" max="5633" width="4.140625" customWidth="1"/>
    <col min="5634" max="5634" width="18.140625" customWidth="1"/>
    <col min="5635" max="5635" width="12.85546875" customWidth="1"/>
    <col min="5642" max="5642" width="13.140625" customWidth="1"/>
    <col min="5643" max="5643" width="25.140625" customWidth="1"/>
    <col min="5889" max="5889" width="4.140625" customWidth="1"/>
    <col min="5890" max="5890" width="18.140625" customWidth="1"/>
    <col min="5891" max="5891" width="12.85546875" customWidth="1"/>
    <col min="5898" max="5898" width="13.140625" customWidth="1"/>
    <col min="5899" max="5899" width="25.140625" customWidth="1"/>
    <col min="6145" max="6145" width="4.140625" customWidth="1"/>
    <col min="6146" max="6146" width="18.140625" customWidth="1"/>
    <col min="6147" max="6147" width="12.85546875" customWidth="1"/>
    <col min="6154" max="6154" width="13.140625" customWidth="1"/>
    <col min="6155" max="6155" width="25.140625" customWidth="1"/>
    <col min="6401" max="6401" width="4.140625" customWidth="1"/>
    <col min="6402" max="6402" width="18.140625" customWidth="1"/>
    <col min="6403" max="6403" width="12.85546875" customWidth="1"/>
    <col min="6410" max="6410" width="13.140625" customWidth="1"/>
    <col min="6411" max="6411" width="25.140625" customWidth="1"/>
    <col min="6657" max="6657" width="4.140625" customWidth="1"/>
    <col min="6658" max="6658" width="18.140625" customWidth="1"/>
    <col min="6659" max="6659" width="12.85546875" customWidth="1"/>
    <col min="6666" max="6666" width="13.140625" customWidth="1"/>
    <col min="6667" max="6667" width="25.140625" customWidth="1"/>
    <col min="6913" max="6913" width="4.140625" customWidth="1"/>
    <col min="6914" max="6914" width="18.140625" customWidth="1"/>
    <col min="6915" max="6915" width="12.85546875" customWidth="1"/>
    <col min="6922" max="6922" width="13.140625" customWidth="1"/>
    <col min="6923" max="6923" width="25.140625" customWidth="1"/>
    <col min="7169" max="7169" width="4.140625" customWidth="1"/>
    <col min="7170" max="7170" width="18.140625" customWidth="1"/>
    <col min="7171" max="7171" width="12.85546875" customWidth="1"/>
    <col min="7178" max="7178" width="13.140625" customWidth="1"/>
    <col min="7179" max="7179" width="25.140625" customWidth="1"/>
    <col min="7425" max="7425" width="4.140625" customWidth="1"/>
    <col min="7426" max="7426" width="18.140625" customWidth="1"/>
    <col min="7427" max="7427" width="12.85546875" customWidth="1"/>
    <col min="7434" max="7434" width="13.140625" customWidth="1"/>
    <col min="7435" max="7435" width="25.140625" customWidth="1"/>
    <col min="7681" max="7681" width="4.140625" customWidth="1"/>
    <col min="7682" max="7682" width="18.140625" customWidth="1"/>
    <col min="7683" max="7683" width="12.85546875" customWidth="1"/>
    <col min="7690" max="7690" width="13.140625" customWidth="1"/>
    <col min="7691" max="7691" width="25.140625" customWidth="1"/>
    <col min="7937" max="7937" width="4.140625" customWidth="1"/>
    <col min="7938" max="7938" width="18.140625" customWidth="1"/>
    <col min="7939" max="7939" width="12.85546875" customWidth="1"/>
    <col min="7946" max="7946" width="13.140625" customWidth="1"/>
    <col min="7947" max="7947" width="25.140625" customWidth="1"/>
    <col min="8193" max="8193" width="4.140625" customWidth="1"/>
    <col min="8194" max="8194" width="18.140625" customWidth="1"/>
    <col min="8195" max="8195" width="12.85546875" customWidth="1"/>
    <col min="8202" max="8202" width="13.140625" customWidth="1"/>
    <col min="8203" max="8203" width="25.140625" customWidth="1"/>
    <col min="8449" max="8449" width="4.140625" customWidth="1"/>
    <col min="8450" max="8450" width="18.140625" customWidth="1"/>
    <col min="8451" max="8451" width="12.85546875" customWidth="1"/>
    <col min="8458" max="8458" width="13.140625" customWidth="1"/>
    <col min="8459" max="8459" width="25.140625" customWidth="1"/>
    <col min="8705" max="8705" width="4.140625" customWidth="1"/>
    <col min="8706" max="8706" width="18.140625" customWidth="1"/>
    <col min="8707" max="8707" width="12.85546875" customWidth="1"/>
    <col min="8714" max="8714" width="13.140625" customWidth="1"/>
    <col min="8715" max="8715" width="25.140625" customWidth="1"/>
    <col min="8961" max="8961" width="4.140625" customWidth="1"/>
    <col min="8962" max="8962" width="18.140625" customWidth="1"/>
    <col min="8963" max="8963" width="12.85546875" customWidth="1"/>
    <col min="8970" max="8970" width="13.140625" customWidth="1"/>
    <col min="8971" max="8971" width="25.140625" customWidth="1"/>
    <col min="9217" max="9217" width="4.140625" customWidth="1"/>
    <col min="9218" max="9218" width="18.140625" customWidth="1"/>
    <col min="9219" max="9219" width="12.85546875" customWidth="1"/>
    <col min="9226" max="9226" width="13.140625" customWidth="1"/>
    <col min="9227" max="9227" width="25.140625" customWidth="1"/>
    <col min="9473" max="9473" width="4.140625" customWidth="1"/>
    <col min="9474" max="9474" width="18.140625" customWidth="1"/>
    <col min="9475" max="9475" width="12.85546875" customWidth="1"/>
    <col min="9482" max="9482" width="13.140625" customWidth="1"/>
    <col min="9483" max="9483" width="25.140625" customWidth="1"/>
    <col min="9729" max="9729" width="4.140625" customWidth="1"/>
    <col min="9730" max="9730" width="18.140625" customWidth="1"/>
    <col min="9731" max="9731" width="12.85546875" customWidth="1"/>
    <col min="9738" max="9738" width="13.140625" customWidth="1"/>
    <col min="9739" max="9739" width="25.140625" customWidth="1"/>
    <col min="9985" max="9985" width="4.140625" customWidth="1"/>
    <col min="9986" max="9986" width="18.140625" customWidth="1"/>
    <col min="9987" max="9987" width="12.85546875" customWidth="1"/>
    <col min="9994" max="9994" width="13.140625" customWidth="1"/>
    <col min="9995" max="9995" width="25.140625" customWidth="1"/>
    <col min="10241" max="10241" width="4.140625" customWidth="1"/>
    <col min="10242" max="10242" width="18.140625" customWidth="1"/>
    <col min="10243" max="10243" width="12.85546875" customWidth="1"/>
    <col min="10250" max="10250" width="13.140625" customWidth="1"/>
    <col min="10251" max="10251" width="25.140625" customWidth="1"/>
    <col min="10497" max="10497" width="4.140625" customWidth="1"/>
    <col min="10498" max="10498" width="18.140625" customWidth="1"/>
    <col min="10499" max="10499" width="12.85546875" customWidth="1"/>
    <col min="10506" max="10506" width="13.140625" customWidth="1"/>
    <col min="10507" max="10507" width="25.140625" customWidth="1"/>
    <col min="10753" max="10753" width="4.140625" customWidth="1"/>
    <col min="10754" max="10754" width="18.140625" customWidth="1"/>
    <col min="10755" max="10755" width="12.85546875" customWidth="1"/>
    <col min="10762" max="10762" width="13.140625" customWidth="1"/>
    <col min="10763" max="10763" width="25.140625" customWidth="1"/>
    <col min="11009" max="11009" width="4.140625" customWidth="1"/>
    <col min="11010" max="11010" width="18.140625" customWidth="1"/>
    <col min="11011" max="11011" width="12.85546875" customWidth="1"/>
    <col min="11018" max="11018" width="13.140625" customWidth="1"/>
    <col min="11019" max="11019" width="25.140625" customWidth="1"/>
    <col min="11265" max="11265" width="4.140625" customWidth="1"/>
    <col min="11266" max="11266" width="18.140625" customWidth="1"/>
    <col min="11267" max="11267" width="12.85546875" customWidth="1"/>
    <col min="11274" max="11274" width="13.140625" customWidth="1"/>
    <col min="11275" max="11275" width="25.140625" customWidth="1"/>
    <col min="11521" max="11521" width="4.140625" customWidth="1"/>
    <col min="11522" max="11522" width="18.140625" customWidth="1"/>
    <col min="11523" max="11523" width="12.85546875" customWidth="1"/>
    <col min="11530" max="11530" width="13.140625" customWidth="1"/>
    <col min="11531" max="11531" width="25.140625" customWidth="1"/>
    <col min="11777" max="11777" width="4.140625" customWidth="1"/>
    <col min="11778" max="11778" width="18.140625" customWidth="1"/>
    <col min="11779" max="11779" width="12.85546875" customWidth="1"/>
    <col min="11786" max="11786" width="13.140625" customWidth="1"/>
    <col min="11787" max="11787" width="25.140625" customWidth="1"/>
    <col min="12033" max="12033" width="4.140625" customWidth="1"/>
    <col min="12034" max="12034" width="18.140625" customWidth="1"/>
    <col min="12035" max="12035" width="12.85546875" customWidth="1"/>
    <col min="12042" max="12042" width="13.140625" customWidth="1"/>
    <col min="12043" max="12043" width="25.140625" customWidth="1"/>
    <col min="12289" max="12289" width="4.140625" customWidth="1"/>
    <col min="12290" max="12290" width="18.140625" customWidth="1"/>
    <col min="12291" max="12291" width="12.85546875" customWidth="1"/>
    <col min="12298" max="12298" width="13.140625" customWidth="1"/>
    <col min="12299" max="12299" width="25.140625" customWidth="1"/>
    <col min="12545" max="12545" width="4.140625" customWidth="1"/>
    <col min="12546" max="12546" width="18.140625" customWidth="1"/>
    <col min="12547" max="12547" width="12.85546875" customWidth="1"/>
    <col min="12554" max="12554" width="13.140625" customWidth="1"/>
    <col min="12555" max="12555" width="25.140625" customWidth="1"/>
    <col min="12801" max="12801" width="4.140625" customWidth="1"/>
    <col min="12802" max="12802" width="18.140625" customWidth="1"/>
    <col min="12803" max="12803" width="12.85546875" customWidth="1"/>
    <col min="12810" max="12810" width="13.140625" customWidth="1"/>
    <col min="12811" max="12811" width="25.140625" customWidth="1"/>
    <col min="13057" max="13057" width="4.140625" customWidth="1"/>
    <col min="13058" max="13058" width="18.140625" customWidth="1"/>
    <col min="13059" max="13059" width="12.85546875" customWidth="1"/>
    <col min="13066" max="13066" width="13.140625" customWidth="1"/>
    <col min="13067" max="13067" width="25.140625" customWidth="1"/>
    <col min="13313" max="13313" width="4.140625" customWidth="1"/>
    <col min="13314" max="13314" width="18.140625" customWidth="1"/>
    <col min="13315" max="13315" width="12.85546875" customWidth="1"/>
    <col min="13322" max="13322" width="13.140625" customWidth="1"/>
    <col min="13323" max="13323" width="25.140625" customWidth="1"/>
    <col min="13569" max="13569" width="4.140625" customWidth="1"/>
    <col min="13570" max="13570" width="18.140625" customWidth="1"/>
    <col min="13571" max="13571" width="12.85546875" customWidth="1"/>
    <col min="13578" max="13578" width="13.140625" customWidth="1"/>
    <col min="13579" max="13579" width="25.140625" customWidth="1"/>
    <col min="13825" max="13825" width="4.140625" customWidth="1"/>
    <col min="13826" max="13826" width="18.140625" customWidth="1"/>
    <col min="13827" max="13827" width="12.85546875" customWidth="1"/>
    <col min="13834" max="13834" width="13.140625" customWidth="1"/>
    <col min="13835" max="13835" width="25.140625" customWidth="1"/>
    <col min="14081" max="14081" width="4.140625" customWidth="1"/>
    <col min="14082" max="14082" width="18.140625" customWidth="1"/>
    <col min="14083" max="14083" width="12.85546875" customWidth="1"/>
    <col min="14090" max="14090" width="13.140625" customWidth="1"/>
    <col min="14091" max="14091" width="25.140625" customWidth="1"/>
    <col min="14337" max="14337" width="4.140625" customWidth="1"/>
    <col min="14338" max="14338" width="18.140625" customWidth="1"/>
    <col min="14339" max="14339" width="12.85546875" customWidth="1"/>
    <col min="14346" max="14346" width="13.140625" customWidth="1"/>
    <col min="14347" max="14347" width="25.140625" customWidth="1"/>
    <col min="14593" max="14593" width="4.140625" customWidth="1"/>
    <col min="14594" max="14594" width="18.140625" customWidth="1"/>
    <col min="14595" max="14595" width="12.85546875" customWidth="1"/>
    <col min="14602" max="14602" width="13.140625" customWidth="1"/>
    <col min="14603" max="14603" width="25.140625" customWidth="1"/>
    <col min="14849" max="14849" width="4.140625" customWidth="1"/>
    <col min="14850" max="14850" width="18.140625" customWidth="1"/>
    <col min="14851" max="14851" width="12.85546875" customWidth="1"/>
    <col min="14858" max="14858" width="13.140625" customWidth="1"/>
    <col min="14859" max="14859" width="25.140625" customWidth="1"/>
    <col min="15105" max="15105" width="4.140625" customWidth="1"/>
    <col min="15106" max="15106" width="18.140625" customWidth="1"/>
    <col min="15107" max="15107" width="12.85546875" customWidth="1"/>
    <col min="15114" max="15114" width="13.140625" customWidth="1"/>
    <col min="15115" max="15115" width="25.140625" customWidth="1"/>
    <col min="15361" max="15361" width="4.140625" customWidth="1"/>
    <col min="15362" max="15362" width="18.140625" customWidth="1"/>
    <col min="15363" max="15363" width="12.85546875" customWidth="1"/>
    <col min="15370" max="15370" width="13.140625" customWidth="1"/>
    <col min="15371" max="15371" width="25.140625" customWidth="1"/>
    <col min="15617" max="15617" width="4.140625" customWidth="1"/>
    <col min="15618" max="15618" width="18.140625" customWidth="1"/>
    <col min="15619" max="15619" width="12.85546875" customWidth="1"/>
    <col min="15626" max="15626" width="13.140625" customWidth="1"/>
    <col min="15627" max="15627" width="25.140625" customWidth="1"/>
    <col min="15873" max="15873" width="4.140625" customWidth="1"/>
    <col min="15874" max="15874" width="18.140625" customWidth="1"/>
    <col min="15875" max="15875" width="12.85546875" customWidth="1"/>
    <col min="15882" max="15882" width="13.140625" customWidth="1"/>
    <col min="15883" max="15883" width="25.140625" customWidth="1"/>
    <col min="16129" max="16129" width="4.140625" customWidth="1"/>
    <col min="16130" max="16130" width="18.140625" customWidth="1"/>
    <col min="16131" max="16131" width="12.85546875" customWidth="1"/>
    <col min="16138" max="16138" width="13.140625" customWidth="1"/>
    <col min="16139" max="16139" width="25.140625" customWidth="1"/>
  </cols>
  <sheetData>
    <row r="1" spans="1:13" s="35" customFormat="1">
      <c r="H1" s="4"/>
      <c r="I1" s="4" t="s">
        <v>157</v>
      </c>
    </row>
    <row r="2" spans="1:13" s="35" customFormat="1">
      <c r="A2" s="42"/>
      <c r="I2" s="36"/>
      <c r="J2" s="150" t="s">
        <v>49</v>
      </c>
      <c r="K2" s="150"/>
      <c r="L2" s="150"/>
      <c r="M2" s="150"/>
    </row>
    <row r="3" spans="1:13" s="35" customFormat="1">
      <c r="A3" s="42"/>
      <c r="I3" s="151" t="s">
        <v>50</v>
      </c>
      <c r="J3" s="151"/>
      <c r="K3" s="151"/>
      <c r="L3" s="151"/>
      <c r="M3" s="151"/>
    </row>
    <row r="4" spans="1:13" s="35" customFormat="1">
      <c r="A4" s="42"/>
      <c r="I4" s="37"/>
      <c r="J4" s="152" t="s">
        <v>51</v>
      </c>
      <c r="K4" s="152"/>
      <c r="L4" s="152"/>
      <c r="M4" s="152"/>
    </row>
    <row r="5" spans="1:13" s="35" customFormat="1" ht="25.5">
      <c r="A5" s="64"/>
      <c r="B5" s="38"/>
      <c r="C5" s="39" t="s">
        <v>23</v>
      </c>
      <c r="D5" s="39" t="s">
        <v>52</v>
      </c>
      <c r="E5" s="38" t="s">
        <v>24</v>
      </c>
      <c r="F5" s="38" t="s">
        <v>25</v>
      </c>
      <c r="J5" s="153" t="s">
        <v>22</v>
      </c>
      <c r="K5" s="153"/>
      <c r="L5" s="153"/>
      <c r="M5" s="153"/>
    </row>
    <row r="6" spans="1:13" s="35" customFormat="1">
      <c r="A6" s="42"/>
      <c r="B6" s="11" t="s">
        <v>26</v>
      </c>
      <c r="C6" s="12">
        <v>1641</v>
      </c>
      <c r="D6" s="12" t="s">
        <v>27</v>
      </c>
      <c r="E6" s="13" t="s">
        <v>28</v>
      </c>
      <c r="F6" s="13" t="s">
        <v>29</v>
      </c>
      <c r="I6" s="154" t="s">
        <v>53</v>
      </c>
      <c r="J6" s="154"/>
      <c r="K6" s="154"/>
      <c r="L6" s="154"/>
      <c r="M6" s="154"/>
    </row>
    <row r="7" spans="1:13" s="35" customFormat="1">
      <c r="A7" s="42"/>
      <c r="I7" s="147" t="s">
        <v>154</v>
      </c>
      <c r="J7" s="147"/>
      <c r="K7" s="147"/>
      <c r="L7" s="147"/>
      <c r="M7" s="147"/>
    </row>
    <row r="8" spans="1:13" s="35" customFormat="1">
      <c r="A8" s="42"/>
      <c r="I8" s="137" t="s">
        <v>54</v>
      </c>
      <c r="J8" s="137"/>
      <c r="K8" s="137"/>
      <c r="L8" s="137"/>
      <c r="M8" s="137"/>
    </row>
    <row r="9" spans="1:13" s="35" customFormat="1">
      <c r="A9" s="42"/>
      <c r="I9" s="143" t="s">
        <v>55</v>
      </c>
      <c r="J9" s="143"/>
      <c r="K9" s="143"/>
      <c r="L9" s="143"/>
      <c r="M9" s="143"/>
    </row>
    <row r="10" spans="1:13" s="35" customFormat="1">
      <c r="A10" s="42"/>
      <c r="I10" s="148" t="s">
        <v>56</v>
      </c>
      <c r="J10" s="148"/>
      <c r="K10" s="148"/>
      <c r="L10" s="148"/>
      <c r="M10" s="148"/>
    </row>
    <row r="11" spans="1:13" s="35" customFormat="1">
      <c r="A11" s="42"/>
    </row>
    <row r="12" spans="1:13" s="35" customFormat="1">
      <c r="A12" s="42"/>
      <c r="I12" s="149" t="s">
        <v>132</v>
      </c>
      <c r="J12" s="143"/>
      <c r="K12" s="143"/>
      <c r="L12" s="143"/>
      <c r="M12" s="143"/>
    </row>
    <row r="13" spans="1:13" s="35" customFormat="1">
      <c r="A13" s="42"/>
      <c r="I13" s="142" t="s">
        <v>57</v>
      </c>
      <c r="J13" s="142"/>
      <c r="K13" s="142"/>
      <c r="L13" s="142"/>
      <c r="M13" s="142"/>
    </row>
    <row r="14" spans="1:13" s="35" customFormat="1">
      <c r="A14" s="42"/>
      <c r="H14" s="35" t="s">
        <v>58</v>
      </c>
      <c r="I14" s="41"/>
      <c r="J14" s="41"/>
      <c r="K14" s="41"/>
      <c r="L14" s="41"/>
      <c r="M14" s="41"/>
    </row>
    <row r="15" spans="1:13" s="35" customFormat="1">
      <c r="A15" s="42"/>
      <c r="I15" s="42" t="s">
        <v>59</v>
      </c>
      <c r="J15" s="143" t="s">
        <v>60</v>
      </c>
      <c r="K15" s="143"/>
      <c r="L15" s="42"/>
      <c r="M15" s="42" t="s">
        <v>61</v>
      </c>
    </row>
    <row r="16" spans="1:13" s="35" customFormat="1" ht="15.75">
      <c r="A16" s="42"/>
      <c r="D16" s="43" t="s">
        <v>141</v>
      </c>
      <c r="E16" s="43"/>
      <c r="F16" s="43"/>
      <c r="G16" s="43"/>
      <c r="H16" s="43"/>
      <c r="I16" s="42"/>
      <c r="J16" s="42"/>
      <c r="K16" s="42"/>
      <c r="L16" s="42"/>
      <c r="M16" s="42"/>
    </row>
    <row r="17" spans="1:14" s="35" customFormat="1" ht="15.75">
      <c r="A17" s="42"/>
      <c r="D17" s="43"/>
      <c r="E17" s="43"/>
      <c r="F17" s="43"/>
      <c r="G17" s="43"/>
      <c r="H17" s="43"/>
      <c r="I17" s="42"/>
      <c r="J17" s="13">
        <v>10933</v>
      </c>
      <c r="K17" s="40" t="s">
        <v>1</v>
      </c>
      <c r="L17" s="44"/>
      <c r="M17" s="42"/>
    </row>
    <row r="18" spans="1:14" s="35" customFormat="1">
      <c r="A18" s="42"/>
      <c r="B18" s="136" t="s">
        <v>84</v>
      </c>
      <c r="C18" s="136"/>
      <c r="D18" s="136"/>
      <c r="E18" s="136"/>
      <c r="F18" s="136"/>
      <c r="G18" s="136"/>
      <c r="H18" s="136"/>
      <c r="I18" s="136"/>
      <c r="J18" s="136"/>
      <c r="K18" s="44"/>
      <c r="L18" s="44"/>
      <c r="M18" s="42"/>
    </row>
    <row r="19" spans="1:14" s="35" customFormat="1" ht="12" customHeight="1">
      <c r="A19" s="42"/>
      <c r="C19" s="144" t="s">
        <v>63</v>
      </c>
      <c r="D19" s="144"/>
      <c r="E19" s="144"/>
      <c r="F19" s="144"/>
      <c r="G19" s="144"/>
      <c r="H19" s="144"/>
      <c r="I19" s="144"/>
      <c r="J19" s="44"/>
      <c r="K19" s="44"/>
      <c r="L19" s="44"/>
      <c r="M19" s="42"/>
    </row>
    <row r="20" spans="1:14" s="35" customFormat="1" ht="15.75">
      <c r="A20" s="42"/>
      <c r="C20" s="145" t="s">
        <v>131</v>
      </c>
      <c r="D20" s="146"/>
      <c r="E20" s="146"/>
      <c r="F20" s="146"/>
      <c r="G20" s="146"/>
      <c r="H20" s="146"/>
      <c r="I20" s="146"/>
      <c r="J20" s="146"/>
      <c r="K20" s="44"/>
      <c r="L20" s="44"/>
      <c r="M20" s="42"/>
    </row>
    <row r="21" spans="1:14" s="35" customFormat="1" ht="10.5" customHeight="1">
      <c r="A21" s="42"/>
      <c r="C21" s="137" t="s">
        <v>64</v>
      </c>
      <c r="D21" s="137"/>
      <c r="E21" s="137"/>
      <c r="F21" s="137"/>
      <c r="G21" s="137"/>
      <c r="H21" s="137"/>
      <c r="I21" s="137"/>
      <c r="J21" s="137"/>
      <c r="K21" s="44"/>
      <c r="L21" s="44"/>
      <c r="M21" s="42"/>
    </row>
    <row r="22" spans="1:14" s="35" customFormat="1" ht="24" customHeight="1">
      <c r="A22" s="138" t="s">
        <v>65</v>
      </c>
      <c r="B22" s="138" t="s">
        <v>66</v>
      </c>
      <c r="C22" s="132" t="s">
        <v>26</v>
      </c>
      <c r="D22" s="139"/>
      <c r="E22" s="134" t="s">
        <v>67</v>
      </c>
      <c r="F22" s="140" t="s">
        <v>30</v>
      </c>
      <c r="G22" s="138" t="s">
        <v>68</v>
      </c>
      <c r="H22" s="138" t="s">
        <v>69</v>
      </c>
      <c r="I22" s="138" t="s">
        <v>70</v>
      </c>
      <c r="J22" s="138" t="s">
        <v>71</v>
      </c>
      <c r="K22" s="132" t="s">
        <v>72</v>
      </c>
      <c r="L22" s="133"/>
      <c r="M22" s="134" t="s">
        <v>31</v>
      </c>
      <c r="N22" s="45"/>
    </row>
    <row r="23" spans="1:14" s="35" customFormat="1" ht="63.75">
      <c r="A23" s="138"/>
      <c r="B23" s="138"/>
      <c r="C23" s="46" t="s">
        <v>73</v>
      </c>
      <c r="D23" s="46" t="s">
        <v>0</v>
      </c>
      <c r="E23" s="135"/>
      <c r="F23" s="141"/>
      <c r="G23" s="138"/>
      <c r="H23" s="138"/>
      <c r="I23" s="138"/>
      <c r="J23" s="138"/>
      <c r="K23" s="46" t="s">
        <v>74</v>
      </c>
      <c r="L23" s="47" t="s">
        <v>75</v>
      </c>
      <c r="M23" s="135"/>
      <c r="N23" s="48"/>
    </row>
    <row r="24" spans="1:14" s="35" customFormat="1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8"/>
    </row>
    <row r="25" spans="1:14" ht="15.75">
      <c r="A25" s="16"/>
      <c r="B25" s="15" t="s">
        <v>32</v>
      </c>
      <c r="C25" s="15"/>
      <c r="D25" s="16"/>
      <c r="E25" s="16"/>
      <c r="F25" s="16"/>
      <c r="G25" s="16"/>
      <c r="H25" s="16"/>
      <c r="I25" s="16"/>
      <c r="J25" s="17">
        <f>SUM(J31+J35+J28)</f>
        <v>6</v>
      </c>
      <c r="K25" s="14"/>
      <c r="L25" s="17">
        <f>SUM(L31+L35+L28)</f>
        <v>17895</v>
      </c>
      <c r="M25" s="24"/>
    </row>
    <row r="26" spans="1:14">
      <c r="A26" s="16"/>
      <c r="B26" s="18" t="s">
        <v>33</v>
      </c>
      <c r="C26" s="18"/>
      <c r="D26" s="16"/>
      <c r="E26" s="16"/>
      <c r="F26" s="16"/>
      <c r="G26" s="16"/>
      <c r="H26" s="16"/>
      <c r="I26" s="16"/>
      <c r="J26" s="17"/>
      <c r="K26" s="14"/>
      <c r="L26" s="24"/>
      <c r="M26" s="24"/>
    </row>
    <row r="27" spans="1:14" ht="25.5">
      <c r="A27" s="16" t="s">
        <v>1</v>
      </c>
      <c r="B27" s="14" t="s">
        <v>34</v>
      </c>
      <c r="C27" s="14"/>
      <c r="D27" s="16"/>
      <c r="E27" s="16"/>
      <c r="F27" s="16"/>
      <c r="G27" s="16"/>
      <c r="H27" s="16"/>
      <c r="I27" s="16"/>
      <c r="J27" s="17">
        <f>SUM(J28:J30)</f>
        <v>1</v>
      </c>
      <c r="K27" s="14"/>
      <c r="L27" s="17">
        <f>SUM(L28:L30)</f>
        <v>5220</v>
      </c>
      <c r="M27" s="24"/>
    </row>
    <row r="28" spans="1:14" ht="23.25">
      <c r="A28" s="27">
        <v>1</v>
      </c>
      <c r="B28" s="19" t="s">
        <v>10</v>
      </c>
      <c r="C28" s="5">
        <v>121908</v>
      </c>
      <c r="D28" s="10" t="s">
        <v>9</v>
      </c>
      <c r="E28" s="1">
        <v>61</v>
      </c>
      <c r="F28" s="20"/>
      <c r="G28" s="20"/>
      <c r="H28" s="5"/>
      <c r="I28" s="1">
        <v>56</v>
      </c>
      <c r="J28" s="2">
        <v>1</v>
      </c>
      <c r="K28" s="21">
        <v>5220</v>
      </c>
      <c r="L28" s="2">
        <f>SUM(J28*K28)</f>
        <v>5220</v>
      </c>
      <c r="M28" s="113" t="s">
        <v>123</v>
      </c>
    </row>
    <row r="29" spans="1:14">
      <c r="A29" s="20"/>
      <c r="B29" s="22" t="s">
        <v>37</v>
      </c>
      <c r="C29" s="22"/>
      <c r="D29" s="20"/>
      <c r="F29" s="20"/>
      <c r="G29" s="20"/>
      <c r="I29" s="24"/>
      <c r="J29" s="23"/>
      <c r="K29" s="22"/>
      <c r="L29" s="24"/>
      <c r="M29" s="24"/>
    </row>
    <row r="30" spans="1:14">
      <c r="A30" s="20" t="s">
        <v>38</v>
      </c>
      <c r="B30" s="22" t="s">
        <v>37</v>
      </c>
      <c r="C30" s="22"/>
      <c r="D30" s="16"/>
      <c r="E30" s="16"/>
      <c r="F30" s="16"/>
      <c r="G30" s="16"/>
      <c r="H30" s="16"/>
      <c r="I30" s="16"/>
      <c r="J30" s="17"/>
      <c r="K30" s="14"/>
      <c r="L30" s="24"/>
      <c r="M30" s="24"/>
    </row>
    <row r="31" spans="1:14" ht="25.5">
      <c r="A31" s="16" t="s">
        <v>2</v>
      </c>
      <c r="B31" s="14" t="s">
        <v>39</v>
      </c>
      <c r="C31" s="14"/>
      <c r="D31" s="16"/>
      <c r="E31" s="16"/>
      <c r="F31" s="16"/>
      <c r="G31" s="16"/>
      <c r="H31" s="16"/>
      <c r="I31" s="16"/>
      <c r="J31" s="17">
        <f>SUM(J33:J34)</f>
        <v>0.5</v>
      </c>
      <c r="K31" s="14"/>
      <c r="L31" s="17">
        <f>SUM(L33:L34)</f>
        <v>2455</v>
      </c>
      <c r="M31" s="24"/>
    </row>
    <row r="32" spans="1:14">
      <c r="A32" s="16"/>
      <c r="B32" s="22" t="s">
        <v>40</v>
      </c>
      <c r="C32" s="22"/>
      <c r="D32" s="16"/>
      <c r="E32" s="16"/>
      <c r="F32" s="16"/>
      <c r="G32" s="16"/>
      <c r="H32" s="24"/>
      <c r="I32" s="16"/>
      <c r="J32" s="25"/>
      <c r="K32" s="14"/>
      <c r="L32" s="24"/>
      <c r="M32" s="24"/>
    </row>
    <row r="33" spans="1:13" ht="23.25">
      <c r="A33" s="27">
        <v>2</v>
      </c>
      <c r="B33" s="26" t="s">
        <v>12</v>
      </c>
      <c r="C33" s="5">
        <v>225002</v>
      </c>
      <c r="D33" s="1" t="s">
        <v>11</v>
      </c>
      <c r="E33" s="1">
        <v>58</v>
      </c>
      <c r="F33" s="16"/>
      <c r="G33" s="16"/>
      <c r="H33" s="5" t="s">
        <v>1</v>
      </c>
      <c r="I33" s="1">
        <v>53</v>
      </c>
      <c r="J33" s="2">
        <v>0.5</v>
      </c>
      <c r="K33" s="21">
        <v>4910</v>
      </c>
      <c r="L33" s="2">
        <f>SUM(J33*K33)</f>
        <v>2455</v>
      </c>
      <c r="M33" s="113" t="s">
        <v>123</v>
      </c>
    </row>
    <row r="34" spans="1:13" ht="15.75">
      <c r="A34" s="20"/>
      <c r="B34" s="19"/>
      <c r="C34" s="19"/>
      <c r="D34" s="16"/>
      <c r="E34" s="16"/>
      <c r="F34" s="16"/>
      <c r="G34" s="16"/>
      <c r="H34" s="29"/>
      <c r="I34" s="16"/>
      <c r="J34" s="23"/>
      <c r="K34" s="22"/>
      <c r="L34" s="24"/>
      <c r="M34" s="24"/>
    </row>
    <row r="35" spans="1:13" ht="38.25">
      <c r="A35" s="65" t="s">
        <v>3</v>
      </c>
      <c r="B35" s="30" t="s">
        <v>41</v>
      </c>
      <c r="C35" s="30"/>
      <c r="D35" s="16"/>
      <c r="E35" s="16"/>
      <c r="F35" s="16"/>
      <c r="G35" s="16"/>
      <c r="H35" s="16"/>
      <c r="I35" s="16"/>
      <c r="J35" s="17">
        <f>SUM(J37)</f>
        <v>4.5</v>
      </c>
      <c r="K35" s="14"/>
      <c r="L35" s="17">
        <f>SUM(L37)</f>
        <v>10220</v>
      </c>
      <c r="M35" s="24"/>
    </row>
    <row r="36" spans="1:13">
      <c r="A36" s="16"/>
      <c r="B36" s="22" t="s">
        <v>40</v>
      </c>
      <c r="C36" s="22"/>
      <c r="D36" s="16"/>
      <c r="E36" s="16"/>
      <c r="F36" s="16"/>
      <c r="G36" s="16"/>
      <c r="H36" s="16"/>
      <c r="I36" s="16"/>
      <c r="J36" s="17"/>
      <c r="K36" s="14"/>
      <c r="L36" s="24"/>
      <c r="M36" s="24"/>
    </row>
    <row r="37" spans="1:13">
      <c r="A37" s="20" t="s">
        <v>42</v>
      </c>
      <c r="B37" s="22" t="s">
        <v>43</v>
      </c>
      <c r="C37" s="22"/>
      <c r="D37" s="16"/>
      <c r="E37" s="16"/>
      <c r="F37" s="16"/>
      <c r="G37" s="16"/>
      <c r="H37" s="16"/>
      <c r="I37" s="16"/>
      <c r="J37" s="17">
        <f>SUM(J38:J42)</f>
        <v>4.5</v>
      </c>
      <c r="K37" s="14"/>
      <c r="L37" s="17">
        <f>SUM(L38:L42)</f>
        <v>10220</v>
      </c>
      <c r="M37" s="24"/>
    </row>
    <row r="38" spans="1:13" s="6" customFormat="1">
      <c r="A38" s="27">
        <v>1</v>
      </c>
      <c r="B38" s="3" t="s">
        <v>15</v>
      </c>
      <c r="C38" s="5">
        <v>832202</v>
      </c>
      <c r="D38" s="1" t="s">
        <v>8</v>
      </c>
      <c r="E38" s="1">
        <v>14</v>
      </c>
      <c r="F38" s="31"/>
      <c r="G38" s="27"/>
      <c r="H38" s="5" t="s">
        <v>7</v>
      </c>
      <c r="I38" s="1">
        <v>19</v>
      </c>
      <c r="J38" s="2">
        <v>0.5</v>
      </c>
      <c r="K38" s="2">
        <v>2560</v>
      </c>
      <c r="L38" s="2">
        <f t="shared" ref="L38:L42" si="0">SUM(J38*K38)</f>
        <v>1280</v>
      </c>
      <c r="M38" s="63"/>
    </row>
    <row r="39" spans="1:13" s="6" customFormat="1" ht="22.5">
      <c r="A39" s="27">
        <v>3</v>
      </c>
      <c r="B39" s="8" t="s">
        <v>14</v>
      </c>
      <c r="C39" s="5">
        <v>612905</v>
      </c>
      <c r="D39" s="1" t="s">
        <v>13</v>
      </c>
      <c r="E39" s="1">
        <v>10</v>
      </c>
      <c r="F39" s="31"/>
      <c r="G39" s="27"/>
      <c r="H39" s="5" t="s">
        <v>4</v>
      </c>
      <c r="I39" s="1">
        <v>16</v>
      </c>
      <c r="J39" s="2">
        <v>1</v>
      </c>
      <c r="K39" s="2">
        <v>2400</v>
      </c>
      <c r="L39" s="2">
        <f t="shared" si="0"/>
        <v>2400</v>
      </c>
      <c r="M39" s="63"/>
    </row>
    <row r="40" spans="1:13" s="6" customFormat="1" ht="22.5">
      <c r="A40" s="7">
        <v>4</v>
      </c>
      <c r="B40" s="8" t="s">
        <v>14</v>
      </c>
      <c r="C40" s="5">
        <v>612905</v>
      </c>
      <c r="D40" s="1" t="s">
        <v>13</v>
      </c>
      <c r="E40" s="1">
        <v>10</v>
      </c>
      <c r="F40" s="31"/>
      <c r="G40" s="27"/>
      <c r="H40" s="5" t="s">
        <v>6</v>
      </c>
      <c r="I40" s="1">
        <v>14</v>
      </c>
      <c r="J40" s="2">
        <v>1</v>
      </c>
      <c r="K40" s="2">
        <v>2300</v>
      </c>
      <c r="L40" s="2">
        <f t="shared" si="0"/>
        <v>2300</v>
      </c>
      <c r="M40" s="63"/>
    </row>
    <row r="41" spans="1:13" s="6" customFormat="1" ht="22.5">
      <c r="A41" s="7">
        <v>5</v>
      </c>
      <c r="B41" s="8" t="s">
        <v>14</v>
      </c>
      <c r="C41" s="5">
        <v>612905</v>
      </c>
      <c r="D41" s="1" t="s">
        <v>13</v>
      </c>
      <c r="E41" s="1">
        <v>10</v>
      </c>
      <c r="F41" s="31"/>
      <c r="G41" s="27"/>
      <c r="H41" s="5" t="s">
        <v>1</v>
      </c>
      <c r="I41" s="1">
        <v>10</v>
      </c>
      <c r="J41" s="2">
        <v>1</v>
      </c>
      <c r="K41" s="2">
        <v>2120</v>
      </c>
      <c r="L41" s="2">
        <f t="shared" si="0"/>
        <v>2120</v>
      </c>
      <c r="M41" s="63"/>
    </row>
    <row r="42" spans="1:13" s="6" customFormat="1" ht="22.5">
      <c r="A42" s="7">
        <v>6</v>
      </c>
      <c r="B42" s="8" t="s">
        <v>14</v>
      </c>
      <c r="C42" s="5">
        <v>612905</v>
      </c>
      <c r="D42" s="1" t="s">
        <v>13</v>
      </c>
      <c r="E42" s="1">
        <v>10</v>
      </c>
      <c r="F42" s="31"/>
      <c r="G42" s="27"/>
      <c r="H42" s="5" t="s">
        <v>1</v>
      </c>
      <c r="I42" s="1">
        <v>10</v>
      </c>
      <c r="J42" s="2">
        <v>1</v>
      </c>
      <c r="K42" s="2">
        <v>2120</v>
      </c>
      <c r="L42" s="2">
        <f t="shared" si="0"/>
        <v>2120</v>
      </c>
      <c r="M42" s="63"/>
    </row>
    <row r="43" spans="1:13" s="35" customFormat="1">
      <c r="A43" s="42"/>
      <c r="B43" s="49" t="s">
        <v>44</v>
      </c>
    </row>
    <row r="44" spans="1:13" s="35" customFormat="1">
      <c r="A44" s="50" t="s">
        <v>76</v>
      </c>
      <c r="B44" s="129" t="s">
        <v>77</v>
      </c>
      <c r="C44" s="129"/>
      <c r="D44" s="129"/>
      <c r="E44" s="129"/>
      <c r="F44" s="129"/>
      <c r="G44" s="129"/>
      <c r="H44" s="129"/>
      <c r="I44" s="129"/>
      <c r="J44" s="129"/>
      <c r="K44" s="129"/>
      <c r="L44" s="51"/>
    </row>
    <row r="45" spans="1:13" s="35" customFormat="1">
      <c r="A45" s="50"/>
      <c r="B45" s="52" t="s">
        <v>127</v>
      </c>
      <c r="C45" s="52"/>
      <c r="D45" s="52"/>
      <c r="E45" s="53"/>
      <c r="F45" s="53"/>
      <c r="G45" s="129"/>
      <c r="H45" s="129"/>
      <c r="I45" s="129"/>
      <c r="J45" s="129"/>
      <c r="K45" s="129"/>
      <c r="L45" s="51"/>
    </row>
    <row r="46" spans="1:13" s="35" customFormat="1">
      <c r="A46" s="50"/>
      <c r="B46" s="54" t="s">
        <v>83</v>
      </c>
      <c r="C46" s="52"/>
      <c r="D46" s="52"/>
      <c r="E46" s="55"/>
      <c r="F46" s="55"/>
      <c r="G46" s="129"/>
      <c r="H46" s="129"/>
      <c r="I46" s="129"/>
      <c r="J46" s="129"/>
      <c r="K46" s="129"/>
      <c r="L46" s="51"/>
    </row>
    <row r="47" spans="1:13" s="35" customFormat="1">
      <c r="A47" s="50"/>
      <c r="B47" s="55" t="s">
        <v>128</v>
      </c>
      <c r="C47" s="52"/>
      <c r="D47" s="52"/>
      <c r="E47" s="55"/>
      <c r="F47" s="55"/>
      <c r="G47" s="129"/>
      <c r="H47" s="129"/>
      <c r="I47" s="129"/>
      <c r="J47" s="129"/>
      <c r="K47" s="129"/>
      <c r="L47" s="51"/>
    </row>
    <row r="48" spans="1:13" s="35" customFormat="1">
      <c r="A48" s="50" t="s">
        <v>78</v>
      </c>
      <c r="B48" s="55" t="s">
        <v>79</v>
      </c>
      <c r="C48" s="52"/>
      <c r="D48" s="52"/>
      <c r="E48" s="55"/>
      <c r="F48" s="55"/>
      <c r="G48" s="129"/>
      <c r="H48" s="129"/>
      <c r="I48" s="129"/>
      <c r="J48" s="129"/>
      <c r="K48" s="129"/>
      <c r="L48" s="51"/>
    </row>
    <row r="49" spans="1:12" s="35" customFormat="1">
      <c r="A49" s="66"/>
      <c r="B49" s="130" t="s">
        <v>80</v>
      </c>
      <c r="C49" s="130"/>
      <c r="D49" s="130"/>
      <c r="E49" s="130"/>
      <c r="F49" s="130"/>
      <c r="G49" s="130"/>
      <c r="H49" s="130"/>
      <c r="I49" s="57"/>
      <c r="J49" s="58"/>
      <c r="K49" s="58"/>
      <c r="L49" s="42"/>
    </row>
    <row r="50" spans="1:12" s="35" customFormat="1">
      <c r="A50" s="66"/>
      <c r="B50" s="131" t="s">
        <v>148</v>
      </c>
      <c r="C50" s="131"/>
      <c r="D50" s="131"/>
      <c r="E50" s="131"/>
      <c r="F50" s="59"/>
      <c r="G50" s="56"/>
      <c r="H50" s="127" t="s">
        <v>45</v>
      </c>
      <c r="I50" s="127"/>
      <c r="J50" s="127"/>
      <c r="K50" s="127"/>
      <c r="L50" s="42"/>
    </row>
    <row r="51" spans="1:12" s="35" customFormat="1" ht="16.5">
      <c r="A51" s="125" t="s">
        <v>129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2" s="35" customFormat="1" ht="27.75" customHeight="1">
      <c r="A52" s="66"/>
      <c r="B52" s="128" t="s">
        <v>134</v>
      </c>
      <c r="C52" s="128"/>
      <c r="D52" s="128"/>
      <c r="E52" s="128"/>
      <c r="F52" s="128"/>
      <c r="G52" s="123"/>
      <c r="H52" s="123"/>
      <c r="I52" s="60"/>
      <c r="J52" s="61"/>
      <c r="K52" s="61"/>
      <c r="L52" s="42"/>
    </row>
    <row r="53" spans="1:12" s="35" customFormat="1">
      <c r="A53" s="66"/>
      <c r="B53" s="124" t="s">
        <v>5</v>
      </c>
      <c r="C53" s="124"/>
      <c r="D53" s="124"/>
      <c r="E53" s="124"/>
      <c r="F53" s="62"/>
      <c r="G53" s="56"/>
      <c r="H53" s="127" t="s">
        <v>45</v>
      </c>
      <c r="I53" s="127"/>
      <c r="J53" s="127"/>
      <c r="K53" s="127"/>
      <c r="L53" s="42"/>
    </row>
    <row r="54" spans="1:12" s="35" customFormat="1" ht="16.5">
      <c r="A54" s="125" t="s">
        <v>156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2" s="35" customFormat="1" ht="16.5">
      <c r="A55" s="66"/>
      <c r="B55" s="125" t="s">
        <v>136</v>
      </c>
      <c r="C55" s="126"/>
      <c r="D55" s="126"/>
      <c r="E55" s="126"/>
      <c r="F55" s="126"/>
      <c r="G55" s="126"/>
      <c r="H55" s="126"/>
      <c r="I55" s="122"/>
      <c r="J55" s="61"/>
      <c r="K55" s="61"/>
      <c r="L55" s="42"/>
    </row>
    <row r="56" spans="1:12" s="35" customFormat="1">
      <c r="A56" s="66"/>
      <c r="B56" s="124" t="s">
        <v>137</v>
      </c>
      <c r="C56" s="124"/>
      <c r="D56" s="124"/>
      <c r="E56" s="124"/>
      <c r="F56" s="121"/>
      <c r="G56" s="56"/>
      <c r="H56" s="127" t="s">
        <v>45</v>
      </c>
      <c r="I56" s="127"/>
      <c r="J56" s="127"/>
      <c r="K56" s="127"/>
      <c r="L56" s="42"/>
    </row>
    <row r="57" spans="1:12" s="35" customFormat="1" ht="16.5">
      <c r="A57" s="125" t="s">
        <v>155</v>
      </c>
      <c r="B57" s="125"/>
      <c r="C57" s="125"/>
      <c r="D57" s="125"/>
      <c r="E57" s="125"/>
      <c r="F57" s="125"/>
      <c r="G57" s="125"/>
      <c r="H57" s="125"/>
      <c r="I57" s="125"/>
      <c r="J57" s="125"/>
      <c r="K57" s="125"/>
    </row>
    <row r="58" spans="1:12" s="35" customFormat="1">
      <c r="A58" s="42"/>
    </row>
    <row r="60" spans="1:12">
      <c r="I60" s="33"/>
    </row>
  </sheetData>
  <mergeCells count="44">
    <mergeCell ref="J2:M2"/>
    <mergeCell ref="I3:M3"/>
    <mergeCell ref="J4:M4"/>
    <mergeCell ref="J5:M5"/>
    <mergeCell ref="I6:M6"/>
    <mergeCell ref="I13:M13"/>
    <mergeCell ref="J15:K15"/>
    <mergeCell ref="C19:I19"/>
    <mergeCell ref="C20:J20"/>
    <mergeCell ref="I7:M7"/>
    <mergeCell ref="I8:M8"/>
    <mergeCell ref="I9:M9"/>
    <mergeCell ref="I10:M10"/>
    <mergeCell ref="I12:M12"/>
    <mergeCell ref="A22:A23"/>
    <mergeCell ref="B22:B23"/>
    <mergeCell ref="C22:D22"/>
    <mergeCell ref="E22:E23"/>
    <mergeCell ref="F22:F23"/>
    <mergeCell ref="K22:L22"/>
    <mergeCell ref="M22:M23"/>
    <mergeCell ref="B18:J18"/>
    <mergeCell ref="B44:K44"/>
    <mergeCell ref="G45:K45"/>
    <mergeCell ref="C21:J21"/>
    <mergeCell ref="G22:G23"/>
    <mergeCell ref="H22:H23"/>
    <mergeCell ref="I22:I23"/>
    <mergeCell ref="J22:J23"/>
    <mergeCell ref="G46:K46"/>
    <mergeCell ref="G47:K47"/>
    <mergeCell ref="G48:K48"/>
    <mergeCell ref="B49:H49"/>
    <mergeCell ref="B50:E50"/>
    <mergeCell ref="H50:K50"/>
    <mergeCell ref="B56:E56"/>
    <mergeCell ref="A57:K57"/>
    <mergeCell ref="A51:K51"/>
    <mergeCell ref="B53:E53"/>
    <mergeCell ref="A54:K54"/>
    <mergeCell ref="B55:H55"/>
    <mergeCell ref="H56:K56"/>
    <mergeCell ref="H53:K53"/>
    <mergeCell ref="B52:F52"/>
  </mergeCells>
  <pageMargins left="0.70866141732283472" right="0.19" top="0.27" bottom="0.34" header="0.31496062992125984" footer="0.31496062992125984"/>
  <pageSetup paperSize="9" scale="7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72"/>
  <sheetViews>
    <sheetView tabSelected="1" topLeftCell="A19" workbookViewId="0">
      <selection activeCell="I43" sqref="I43"/>
    </sheetView>
  </sheetViews>
  <sheetFormatPr defaultRowHeight="15"/>
  <cols>
    <col min="1" max="1" width="4.140625" style="9" customWidth="1"/>
    <col min="2" max="2" width="15.7109375" customWidth="1"/>
    <col min="3" max="3" width="7.42578125" customWidth="1"/>
    <col min="4" max="4" width="6.7109375" customWidth="1"/>
    <col min="6" max="6" width="8.140625" customWidth="1"/>
    <col min="7" max="7" width="8.28515625" customWidth="1"/>
    <col min="10" max="10" width="11.42578125" customWidth="1"/>
    <col min="11" max="11" width="10.85546875" customWidth="1"/>
    <col min="257" max="257" width="4.140625" customWidth="1"/>
    <col min="258" max="258" width="18.140625" customWidth="1"/>
    <col min="259" max="259" width="12.85546875" customWidth="1"/>
    <col min="266" max="266" width="13.140625" customWidth="1"/>
    <col min="267" max="267" width="25.140625" customWidth="1"/>
    <col min="513" max="513" width="4.140625" customWidth="1"/>
    <col min="514" max="514" width="18.140625" customWidth="1"/>
    <col min="515" max="515" width="12.85546875" customWidth="1"/>
    <col min="522" max="522" width="13.140625" customWidth="1"/>
    <col min="523" max="523" width="25.140625" customWidth="1"/>
    <col min="769" max="769" width="4.140625" customWidth="1"/>
    <col min="770" max="770" width="18.140625" customWidth="1"/>
    <col min="771" max="771" width="12.85546875" customWidth="1"/>
    <col min="778" max="778" width="13.140625" customWidth="1"/>
    <col min="779" max="779" width="25.140625" customWidth="1"/>
    <col min="1025" max="1025" width="4.140625" customWidth="1"/>
    <col min="1026" max="1026" width="18.140625" customWidth="1"/>
    <col min="1027" max="1027" width="12.85546875" customWidth="1"/>
    <col min="1034" max="1034" width="13.140625" customWidth="1"/>
    <col min="1035" max="1035" width="25.140625" customWidth="1"/>
    <col min="1281" max="1281" width="4.140625" customWidth="1"/>
    <col min="1282" max="1282" width="18.140625" customWidth="1"/>
    <col min="1283" max="1283" width="12.85546875" customWidth="1"/>
    <col min="1290" max="1290" width="13.140625" customWidth="1"/>
    <col min="1291" max="1291" width="25.140625" customWidth="1"/>
    <col min="1537" max="1537" width="4.140625" customWidth="1"/>
    <col min="1538" max="1538" width="18.140625" customWidth="1"/>
    <col min="1539" max="1539" width="12.85546875" customWidth="1"/>
    <col min="1546" max="1546" width="13.140625" customWidth="1"/>
    <col min="1547" max="1547" width="25.140625" customWidth="1"/>
    <col min="1793" max="1793" width="4.140625" customWidth="1"/>
    <col min="1794" max="1794" width="18.140625" customWidth="1"/>
    <col min="1795" max="1795" width="12.85546875" customWidth="1"/>
    <col min="1802" max="1802" width="13.140625" customWidth="1"/>
    <col min="1803" max="1803" width="25.140625" customWidth="1"/>
    <col min="2049" max="2049" width="4.140625" customWidth="1"/>
    <col min="2050" max="2050" width="18.140625" customWidth="1"/>
    <col min="2051" max="2051" width="12.85546875" customWidth="1"/>
    <col min="2058" max="2058" width="13.140625" customWidth="1"/>
    <col min="2059" max="2059" width="25.140625" customWidth="1"/>
    <col min="2305" max="2305" width="4.140625" customWidth="1"/>
    <col min="2306" max="2306" width="18.140625" customWidth="1"/>
    <col min="2307" max="2307" width="12.85546875" customWidth="1"/>
    <col min="2314" max="2314" width="13.140625" customWidth="1"/>
    <col min="2315" max="2315" width="25.140625" customWidth="1"/>
    <col min="2561" max="2561" width="4.140625" customWidth="1"/>
    <col min="2562" max="2562" width="18.140625" customWidth="1"/>
    <col min="2563" max="2563" width="12.85546875" customWidth="1"/>
    <col min="2570" max="2570" width="13.140625" customWidth="1"/>
    <col min="2571" max="2571" width="25.140625" customWidth="1"/>
    <col min="2817" max="2817" width="4.140625" customWidth="1"/>
    <col min="2818" max="2818" width="18.140625" customWidth="1"/>
    <col min="2819" max="2819" width="12.85546875" customWidth="1"/>
    <col min="2826" max="2826" width="13.140625" customWidth="1"/>
    <col min="2827" max="2827" width="25.140625" customWidth="1"/>
    <col min="3073" max="3073" width="4.140625" customWidth="1"/>
    <col min="3074" max="3074" width="18.140625" customWidth="1"/>
    <col min="3075" max="3075" width="12.85546875" customWidth="1"/>
    <col min="3082" max="3082" width="13.140625" customWidth="1"/>
    <col min="3083" max="3083" width="25.140625" customWidth="1"/>
    <col min="3329" max="3329" width="4.140625" customWidth="1"/>
    <col min="3330" max="3330" width="18.140625" customWidth="1"/>
    <col min="3331" max="3331" width="12.85546875" customWidth="1"/>
    <col min="3338" max="3338" width="13.140625" customWidth="1"/>
    <col min="3339" max="3339" width="25.140625" customWidth="1"/>
    <col min="3585" max="3585" width="4.140625" customWidth="1"/>
    <col min="3586" max="3586" width="18.140625" customWidth="1"/>
    <col min="3587" max="3587" width="12.85546875" customWidth="1"/>
    <col min="3594" max="3594" width="13.140625" customWidth="1"/>
    <col min="3595" max="3595" width="25.140625" customWidth="1"/>
    <col min="3841" max="3841" width="4.140625" customWidth="1"/>
    <col min="3842" max="3842" width="18.140625" customWidth="1"/>
    <col min="3843" max="3843" width="12.85546875" customWidth="1"/>
    <col min="3850" max="3850" width="13.140625" customWidth="1"/>
    <col min="3851" max="3851" width="25.140625" customWidth="1"/>
    <col min="4097" max="4097" width="4.140625" customWidth="1"/>
    <col min="4098" max="4098" width="18.140625" customWidth="1"/>
    <col min="4099" max="4099" width="12.85546875" customWidth="1"/>
    <col min="4106" max="4106" width="13.140625" customWidth="1"/>
    <col min="4107" max="4107" width="25.140625" customWidth="1"/>
    <col min="4353" max="4353" width="4.140625" customWidth="1"/>
    <col min="4354" max="4354" width="18.140625" customWidth="1"/>
    <col min="4355" max="4355" width="12.85546875" customWidth="1"/>
    <col min="4362" max="4362" width="13.140625" customWidth="1"/>
    <col min="4363" max="4363" width="25.140625" customWidth="1"/>
    <col min="4609" max="4609" width="4.140625" customWidth="1"/>
    <col min="4610" max="4610" width="18.140625" customWidth="1"/>
    <col min="4611" max="4611" width="12.85546875" customWidth="1"/>
    <col min="4618" max="4618" width="13.140625" customWidth="1"/>
    <col min="4619" max="4619" width="25.140625" customWidth="1"/>
    <col min="4865" max="4865" width="4.140625" customWidth="1"/>
    <col min="4866" max="4866" width="18.140625" customWidth="1"/>
    <col min="4867" max="4867" width="12.85546875" customWidth="1"/>
    <col min="4874" max="4874" width="13.140625" customWidth="1"/>
    <col min="4875" max="4875" width="25.140625" customWidth="1"/>
    <col min="5121" max="5121" width="4.140625" customWidth="1"/>
    <col min="5122" max="5122" width="18.140625" customWidth="1"/>
    <col min="5123" max="5123" width="12.85546875" customWidth="1"/>
    <col min="5130" max="5130" width="13.140625" customWidth="1"/>
    <col min="5131" max="5131" width="25.140625" customWidth="1"/>
    <col min="5377" max="5377" width="4.140625" customWidth="1"/>
    <col min="5378" max="5378" width="18.140625" customWidth="1"/>
    <col min="5379" max="5379" width="12.85546875" customWidth="1"/>
    <col min="5386" max="5386" width="13.140625" customWidth="1"/>
    <col min="5387" max="5387" width="25.140625" customWidth="1"/>
    <col min="5633" max="5633" width="4.140625" customWidth="1"/>
    <col min="5634" max="5634" width="18.140625" customWidth="1"/>
    <col min="5635" max="5635" width="12.85546875" customWidth="1"/>
    <col min="5642" max="5642" width="13.140625" customWidth="1"/>
    <col min="5643" max="5643" width="25.140625" customWidth="1"/>
    <col min="5889" max="5889" width="4.140625" customWidth="1"/>
    <col min="5890" max="5890" width="18.140625" customWidth="1"/>
    <col min="5891" max="5891" width="12.85546875" customWidth="1"/>
    <col min="5898" max="5898" width="13.140625" customWidth="1"/>
    <col min="5899" max="5899" width="25.140625" customWidth="1"/>
    <col min="6145" max="6145" width="4.140625" customWidth="1"/>
    <col min="6146" max="6146" width="18.140625" customWidth="1"/>
    <col min="6147" max="6147" width="12.85546875" customWidth="1"/>
    <col min="6154" max="6154" width="13.140625" customWidth="1"/>
    <col min="6155" max="6155" width="25.140625" customWidth="1"/>
    <col min="6401" max="6401" width="4.140625" customWidth="1"/>
    <col min="6402" max="6402" width="18.140625" customWidth="1"/>
    <col min="6403" max="6403" width="12.85546875" customWidth="1"/>
    <col min="6410" max="6410" width="13.140625" customWidth="1"/>
    <col min="6411" max="6411" width="25.140625" customWidth="1"/>
    <col min="6657" max="6657" width="4.140625" customWidth="1"/>
    <col min="6658" max="6658" width="18.140625" customWidth="1"/>
    <col min="6659" max="6659" width="12.85546875" customWidth="1"/>
    <col min="6666" max="6666" width="13.140625" customWidth="1"/>
    <col min="6667" max="6667" width="25.140625" customWidth="1"/>
    <col min="6913" max="6913" width="4.140625" customWidth="1"/>
    <col min="6914" max="6914" width="18.140625" customWidth="1"/>
    <col min="6915" max="6915" width="12.85546875" customWidth="1"/>
    <col min="6922" max="6922" width="13.140625" customWidth="1"/>
    <col min="6923" max="6923" width="25.140625" customWidth="1"/>
    <col min="7169" max="7169" width="4.140625" customWidth="1"/>
    <col min="7170" max="7170" width="18.140625" customWidth="1"/>
    <col min="7171" max="7171" width="12.85546875" customWidth="1"/>
    <col min="7178" max="7178" width="13.140625" customWidth="1"/>
    <col min="7179" max="7179" width="25.140625" customWidth="1"/>
    <col min="7425" max="7425" width="4.140625" customWidth="1"/>
    <col min="7426" max="7426" width="18.140625" customWidth="1"/>
    <col min="7427" max="7427" width="12.85546875" customWidth="1"/>
    <col min="7434" max="7434" width="13.140625" customWidth="1"/>
    <col min="7435" max="7435" width="25.140625" customWidth="1"/>
    <col min="7681" max="7681" width="4.140625" customWidth="1"/>
    <col min="7682" max="7682" width="18.140625" customWidth="1"/>
    <col min="7683" max="7683" width="12.85546875" customWidth="1"/>
    <col min="7690" max="7690" width="13.140625" customWidth="1"/>
    <col min="7691" max="7691" width="25.140625" customWidth="1"/>
    <col min="7937" max="7937" width="4.140625" customWidth="1"/>
    <col min="7938" max="7938" width="18.140625" customWidth="1"/>
    <col min="7939" max="7939" width="12.85546875" customWidth="1"/>
    <col min="7946" max="7946" width="13.140625" customWidth="1"/>
    <col min="7947" max="7947" width="25.140625" customWidth="1"/>
    <col min="8193" max="8193" width="4.140625" customWidth="1"/>
    <col min="8194" max="8194" width="18.140625" customWidth="1"/>
    <col min="8195" max="8195" width="12.85546875" customWidth="1"/>
    <col min="8202" max="8202" width="13.140625" customWidth="1"/>
    <col min="8203" max="8203" width="25.140625" customWidth="1"/>
    <col min="8449" max="8449" width="4.140625" customWidth="1"/>
    <col min="8450" max="8450" width="18.140625" customWidth="1"/>
    <col min="8451" max="8451" width="12.85546875" customWidth="1"/>
    <col min="8458" max="8458" width="13.140625" customWidth="1"/>
    <col min="8459" max="8459" width="25.140625" customWidth="1"/>
    <col min="8705" max="8705" width="4.140625" customWidth="1"/>
    <col min="8706" max="8706" width="18.140625" customWidth="1"/>
    <col min="8707" max="8707" width="12.85546875" customWidth="1"/>
    <col min="8714" max="8714" width="13.140625" customWidth="1"/>
    <col min="8715" max="8715" width="25.140625" customWidth="1"/>
    <col min="8961" max="8961" width="4.140625" customWidth="1"/>
    <col min="8962" max="8962" width="18.140625" customWidth="1"/>
    <col min="8963" max="8963" width="12.85546875" customWidth="1"/>
    <col min="8970" max="8970" width="13.140625" customWidth="1"/>
    <col min="8971" max="8971" width="25.140625" customWidth="1"/>
    <col min="9217" max="9217" width="4.140625" customWidth="1"/>
    <col min="9218" max="9218" width="18.140625" customWidth="1"/>
    <col min="9219" max="9219" width="12.85546875" customWidth="1"/>
    <col min="9226" max="9226" width="13.140625" customWidth="1"/>
    <col min="9227" max="9227" width="25.140625" customWidth="1"/>
    <col min="9473" max="9473" width="4.140625" customWidth="1"/>
    <col min="9474" max="9474" width="18.140625" customWidth="1"/>
    <col min="9475" max="9475" width="12.85546875" customWidth="1"/>
    <col min="9482" max="9482" width="13.140625" customWidth="1"/>
    <col min="9483" max="9483" width="25.140625" customWidth="1"/>
    <col min="9729" max="9729" width="4.140625" customWidth="1"/>
    <col min="9730" max="9730" width="18.140625" customWidth="1"/>
    <col min="9731" max="9731" width="12.85546875" customWidth="1"/>
    <col min="9738" max="9738" width="13.140625" customWidth="1"/>
    <col min="9739" max="9739" width="25.140625" customWidth="1"/>
    <col min="9985" max="9985" width="4.140625" customWidth="1"/>
    <col min="9986" max="9986" width="18.140625" customWidth="1"/>
    <col min="9987" max="9987" width="12.85546875" customWidth="1"/>
    <col min="9994" max="9994" width="13.140625" customWidth="1"/>
    <col min="9995" max="9995" width="25.140625" customWidth="1"/>
    <col min="10241" max="10241" width="4.140625" customWidth="1"/>
    <col min="10242" max="10242" width="18.140625" customWidth="1"/>
    <col min="10243" max="10243" width="12.85546875" customWidth="1"/>
    <col min="10250" max="10250" width="13.140625" customWidth="1"/>
    <col min="10251" max="10251" width="25.140625" customWidth="1"/>
    <col min="10497" max="10497" width="4.140625" customWidth="1"/>
    <col min="10498" max="10498" width="18.140625" customWidth="1"/>
    <col min="10499" max="10499" width="12.85546875" customWidth="1"/>
    <col min="10506" max="10506" width="13.140625" customWidth="1"/>
    <col min="10507" max="10507" width="25.140625" customWidth="1"/>
    <col min="10753" max="10753" width="4.140625" customWidth="1"/>
    <col min="10754" max="10754" width="18.140625" customWidth="1"/>
    <col min="10755" max="10755" width="12.85546875" customWidth="1"/>
    <col min="10762" max="10762" width="13.140625" customWidth="1"/>
    <col min="10763" max="10763" width="25.140625" customWidth="1"/>
    <col min="11009" max="11009" width="4.140625" customWidth="1"/>
    <col min="11010" max="11010" width="18.140625" customWidth="1"/>
    <col min="11011" max="11011" width="12.85546875" customWidth="1"/>
    <col min="11018" max="11018" width="13.140625" customWidth="1"/>
    <col min="11019" max="11019" width="25.140625" customWidth="1"/>
    <col min="11265" max="11265" width="4.140625" customWidth="1"/>
    <col min="11266" max="11266" width="18.140625" customWidth="1"/>
    <col min="11267" max="11267" width="12.85546875" customWidth="1"/>
    <col min="11274" max="11274" width="13.140625" customWidth="1"/>
    <col min="11275" max="11275" width="25.140625" customWidth="1"/>
    <col min="11521" max="11521" width="4.140625" customWidth="1"/>
    <col min="11522" max="11522" width="18.140625" customWidth="1"/>
    <col min="11523" max="11523" width="12.85546875" customWidth="1"/>
    <col min="11530" max="11530" width="13.140625" customWidth="1"/>
    <col min="11531" max="11531" width="25.140625" customWidth="1"/>
    <col min="11777" max="11777" width="4.140625" customWidth="1"/>
    <col min="11778" max="11778" width="18.140625" customWidth="1"/>
    <col min="11779" max="11779" width="12.85546875" customWidth="1"/>
    <col min="11786" max="11786" width="13.140625" customWidth="1"/>
    <col min="11787" max="11787" width="25.140625" customWidth="1"/>
    <col min="12033" max="12033" width="4.140625" customWidth="1"/>
    <col min="12034" max="12034" width="18.140625" customWidth="1"/>
    <col min="12035" max="12035" width="12.85546875" customWidth="1"/>
    <col min="12042" max="12042" width="13.140625" customWidth="1"/>
    <col min="12043" max="12043" width="25.140625" customWidth="1"/>
    <col min="12289" max="12289" width="4.140625" customWidth="1"/>
    <col min="12290" max="12290" width="18.140625" customWidth="1"/>
    <col min="12291" max="12291" width="12.85546875" customWidth="1"/>
    <col min="12298" max="12298" width="13.140625" customWidth="1"/>
    <col min="12299" max="12299" width="25.140625" customWidth="1"/>
    <col min="12545" max="12545" width="4.140625" customWidth="1"/>
    <col min="12546" max="12546" width="18.140625" customWidth="1"/>
    <col min="12547" max="12547" width="12.85546875" customWidth="1"/>
    <col min="12554" max="12554" width="13.140625" customWidth="1"/>
    <col min="12555" max="12555" width="25.140625" customWidth="1"/>
    <col min="12801" max="12801" width="4.140625" customWidth="1"/>
    <col min="12802" max="12802" width="18.140625" customWidth="1"/>
    <col min="12803" max="12803" width="12.85546875" customWidth="1"/>
    <col min="12810" max="12810" width="13.140625" customWidth="1"/>
    <col min="12811" max="12811" width="25.140625" customWidth="1"/>
    <col min="13057" max="13057" width="4.140625" customWidth="1"/>
    <col min="13058" max="13058" width="18.140625" customWidth="1"/>
    <col min="13059" max="13059" width="12.85546875" customWidth="1"/>
    <col min="13066" max="13066" width="13.140625" customWidth="1"/>
    <col min="13067" max="13067" width="25.140625" customWidth="1"/>
    <col min="13313" max="13313" width="4.140625" customWidth="1"/>
    <col min="13314" max="13314" width="18.140625" customWidth="1"/>
    <col min="13315" max="13315" width="12.85546875" customWidth="1"/>
    <col min="13322" max="13322" width="13.140625" customWidth="1"/>
    <col min="13323" max="13323" width="25.140625" customWidth="1"/>
    <col min="13569" max="13569" width="4.140625" customWidth="1"/>
    <col min="13570" max="13570" width="18.140625" customWidth="1"/>
    <col min="13571" max="13571" width="12.85546875" customWidth="1"/>
    <col min="13578" max="13578" width="13.140625" customWidth="1"/>
    <col min="13579" max="13579" width="25.140625" customWidth="1"/>
    <col min="13825" max="13825" width="4.140625" customWidth="1"/>
    <col min="13826" max="13826" width="18.140625" customWidth="1"/>
    <col min="13827" max="13827" width="12.85546875" customWidth="1"/>
    <col min="13834" max="13834" width="13.140625" customWidth="1"/>
    <col min="13835" max="13835" width="25.140625" customWidth="1"/>
    <col min="14081" max="14081" width="4.140625" customWidth="1"/>
    <col min="14082" max="14082" width="18.140625" customWidth="1"/>
    <col min="14083" max="14083" width="12.85546875" customWidth="1"/>
    <col min="14090" max="14090" width="13.140625" customWidth="1"/>
    <col min="14091" max="14091" width="25.140625" customWidth="1"/>
    <col min="14337" max="14337" width="4.140625" customWidth="1"/>
    <col min="14338" max="14338" width="18.140625" customWidth="1"/>
    <col min="14339" max="14339" width="12.85546875" customWidth="1"/>
    <col min="14346" max="14346" width="13.140625" customWidth="1"/>
    <col min="14347" max="14347" width="25.140625" customWidth="1"/>
    <col min="14593" max="14593" width="4.140625" customWidth="1"/>
    <col min="14594" max="14594" width="18.140625" customWidth="1"/>
    <col min="14595" max="14595" width="12.85546875" customWidth="1"/>
    <col min="14602" max="14602" width="13.140625" customWidth="1"/>
    <col min="14603" max="14603" width="25.140625" customWidth="1"/>
    <col min="14849" max="14849" width="4.140625" customWidth="1"/>
    <col min="14850" max="14850" width="18.140625" customWidth="1"/>
    <col min="14851" max="14851" width="12.85546875" customWidth="1"/>
    <col min="14858" max="14858" width="13.140625" customWidth="1"/>
    <col min="14859" max="14859" width="25.140625" customWidth="1"/>
    <col min="15105" max="15105" width="4.140625" customWidth="1"/>
    <col min="15106" max="15106" width="18.140625" customWidth="1"/>
    <col min="15107" max="15107" width="12.85546875" customWidth="1"/>
    <col min="15114" max="15114" width="13.140625" customWidth="1"/>
    <col min="15115" max="15115" width="25.140625" customWidth="1"/>
    <col min="15361" max="15361" width="4.140625" customWidth="1"/>
    <col min="15362" max="15362" width="18.140625" customWidth="1"/>
    <col min="15363" max="15363" width="12.85546875" customWidth="1"/>
    <col min="15370" max="15370" width="13.140625" customWidth="1"/>
    <col min="15371" max="15371" width="25.140625" customWidth="1"/>
    <col min="15617" max="15617" width="4.140625" customWidth="1"/>
    <col min="15618" max="15618" width="18.140625" customWidth="1"/>
    <col min="15619" max="15619" width="12.85546875" customWidth="1"/>
    <col min="15626" max="15626" width="13.140625" customWidth="1"/>
    <col min="15627" max="15627" width="25.140625" customWidth="1"/>
    <col min="15873" max="15873" width="4.140625" customWidth="1"/>
    <col min="15874" max="15874" width="18.140625" customWidth="1"/>
    <col min="15875" max="15875" width="12.85546875" customWidth="1"/>
    <col min="15882" max="15882" width="13.140625" customWidth="1"/>
    <col min="15883" max="15883" width="25.140625" customWidth="1"/>
    <col min="16129" max="16129" width="4.140625" customWidth="1"/>
    <col min="16130" max="16130" width="18.140625" customWidth="1"/>
    <col min="16131" max="16131" width="12.85546875" customWidth="1"/>
    <col min="16138" max="16138" width="13.140625" customWidth="1"/>
    <col min="16139" max="16139" width="25.140625" customWidth="1"/>
  </cols>
  <sheetData>
    <row r="1" spans="1:13" s="35" customFormat="1">
      <c r="H1" s="4"/>
      <c r="I1" s="4" t="s">
        <v>157</v>
      </c>
    </row>
    <row r="2" spans="1:13" s="35" customFormat="1">
      <c r="A2" s="42"/>
      <c r="I2" s="36"/>
      <c r="J2" s="150" t="s">
        <v>49</v>
      </c>
      <c r="K2" s="150"/>
      <c r="L2" s="150"/>
      <c r="M2" s="150"/>
    </row>
    <row r="3" spans="1:13" s="35" customFormat="1">
      <c r="A3" s="42"/>
      <c r="I3" s="151" t="s">
        <v>50</v>
      </c>
      <c r="J3" s="151"/>
      <c r="K3" s="151"/>
      <c r="L3" s="151"/>
      <c r="M3" s="151"/>
    </row>
    <row r="4" spans="1:13" s="35" customFormat="1">
      <c r="A4" s="42"/>
      <c r="I4" s="37"/>
      <c r="J4" s="152" t="s">
        <v>51</v>
      </c>
      <c r="K4" s="152"/>
      <c r="L4" s="152"/>
      <c r="M4" s="152"/>
    </row>
    <row r="5" spans="1:13" s="35" customFormat="1" ht="38.25">
      <c r="A5" s="64"/>
      <c r="B5" s="38"/>
      <c r="C5" s="39" t="s">
        <v>23</v>
      </c>
      <c r="D5" s="39" t="s">
        <v>52</v>
      </c>
      <c r="E5" s="38" t="s">
        <v>24</v>
      </c>
      <c r="F5" s="38" t="s">
        <v>25</v>
      </c>
      <c r="J5" s="153" t="s">
        <v>22</v>
      </c>
      <c r="K5" s="153"/>
      <c r="L5" s="153"/>
      <c r="M5" s="153"/>
    </row>
    <row r="6" spans="1:13" s="35" customFormat="1">
      <c r="A6" s="42"/>
      <c r="B6" s="11" t="s">
        <v>26</v>
      </c>
      <c r="C6" s="12">
        <v>1641</v>
      </c>
      <c r="D6" s="12" t="s">
        <v>46</v>
      </c>
      <c r="E6" s="13" t="s">
        <v>47</v>
      </c>
      <c r="F6" s="13" t="s">
        <v>48</v>
      </c>
      <c r="I6" s="154" t="s">
        <v>53</v>
      </c>
      <c r="J6" s="154"/>
      <c r="K6" s="154"/>
      <c r="L6" s="154"/>
      <c r="M6" s="154"/>
    </row>
    <row r="7" spans="1:13" s="35" customFormat="1">
      <c r="A7" s="42"/>
      <c r="I7" s="147" t="s">
        <v>150</v>
      </c>
      <c r="J7" s="147"/>
      <c r="K7" s="147"/>
      <c r="L7" s="147"/>
      <c r="M7" s="147"/>
    </row>
    <row r="8" spans="1:13" s="35" customFormat="1">
      <c r="A8" s="42"/>
      <c r="I8" s="137" t="s">
        <v>54</v>
      </c>
      <c r="J8" s="137"/>
      <c r="K8" s="137"/>
      <c r="L8" s="137"/>
      <c r="M8" s="137"/>
    </row>
    <row r="9" spans="1:13" s="35" customFormat="1">
      <c r="A9" s="42"/>
      <c r="I9" s="143" t="s">
        <v>55</v>
      </c>
      <c r="J9" s="143"/>
      <c r="K9" s="143"/>
      <c r="L9" s="143"/>
      <c r="M9" s="143"/>
    </row>
    <row r="10" spans="1:13" s="35" customFormat="1">
      <c r="A10" s="42"/>
      <c r="I10" s="148" t="s">
        <v>56</v>
      </c>
      <c r="J10" s="148"/>
      <c r="K10" s="148"/>
      <c r="L10" s="148"/>
      <c r="M10" s="148"/>
    </row>
    <row r="11" spans="1:13" s="35" customFormat="1">
      <c r="A11" s="42"/>
    </row>
    <row r="12" spans="1:13" s="35" customFormat="1">
      <c r="A12" s="42"/>
      <c r="I12" s="149" t="s">
        <v>132</v>
      </c>
      <c r="J12" s="143"/>
      <c r="K12" s="143"/>
      <c r="L12" s="143"/>
      <c r="M12" s="143"/>
    </row>
    <row r="13" spans="1:13" s="35" customFormat="1">
      <c r="A13" s="42"/>
      <c r="I13" s="142" t="s">
        <v>57</v>
      </c>
      <c r="J13" s="142"/>
      <c r="K13" s="142"/>
      <c r="L13" s="142"/>
      <c r="M13" s="142"/>
    </row>
    <row r="14" spans="1:13" s="35" customFormat="1">
      <c r="A14" s="42"/>
      <c r="H14" s="35" t="s">
        <v>58</v>
      </c>
      <c r="I14" s="41"/>
      <c r="J14" s="41"/>
      <c r="K14" s="41"/>
      <c r="L14" s="41"/>
      <c r="M14" s="41"/>
    </row>
    <row r="15" spans="1:13" s="35" customFormat="1">
      <c r="A15" s="42"/>
      <c r="I15" s="42" t="s">
        <v>59</v>
      </c>
      <c r="J15" s="143" t="s">
        <v>60</v>
      </c>
      <c r="K15" s="143"/>
      <c r="L15" s="42"/>
      <c r="M15" s="42" t="s">
        <v>61</v>
      </c>
    </row>
    <row r="16" spans="1:13" s="35" customFormat="1" ht="15.75">
      <c r="A16" s="42"/>
      <c r="D16" s="43" t="s">
        <v>141</v>
      </c>
      <c r="E16" s="43"/>
      <c r="F16" s="43"/>
      <c r="G16" s="43"/>
      <c r="H16" s="43"/>
      <c r="I16" s="42"/>
      <c r="J16" s="42"/>
      <c r="K16" s="42"/>
      <c r="L16" s="42"/>
      <c r="M16" s="42"/>
    </row>
    <row r="17" spans="1:14" s="35" customFormat="1" ht="15.75">
      <c r="A17" s="42"/>
      <c r="D17" s="43"/>
      <c r="E17" s="43"/>
      <c r="F17" s="43"/>
      <c r="G17" s="43"/>
      <c r="H17" s="43"/>
      <c r="I17" s="42"/>
      <c r="J17" s="13" t="s">
        <v>48</v>
      </c>
      <c r="K17" s="40" t="s">
        <v>1</v>
      </c>
      <c r="L17" s="44"/>
      <c r="M17" s="42"/>
    </row>
    <row r="18" spans="1:14" s="35" customFormat="1">
      <c r="A18" s="42"/>
      <c r="B18" s="136" t="s">
        <v>87</v>
      </c>
      <c r="C18" s="136"/>
      <c r="D18" s="136"/>
      <c r="E18" s="136"/>
      <c r="F18" s="136"/>
      <c r="G18" s="136"/>
      <c r="H18" s="136"/>
      <c r="I18" s="136"/>
      <c r="J18" s="136"/>
      <c r="K18" s="44"/>
      <c r="L18" s="44"/>
      <c r="M18" s="42"/>
    </row>
    <row r="19" spans="1:14" s="35" customFormat="1" ht="12" customHeight="1">
      <c r="A19" s="42"/>
      <c r="C19" s="144" t="s">
        <v>63</v>
      </c>
      <c r="D19" s="144"/>
      <c r="E19" s="144"/>
      <c r="F19" s="144"/>
      <c r="G19" s="144"/>
      <c r="H19" s="144"/>
      <c r="I19" s="144"/>
      <c r="J19" s="44"/>
      <c r="K19" s="44"/>
      <c r="L19" s="44"/>
      <c r="M19" s="42"/>
    </row>
    <row r="20" spans="1:14" s="35" customFormat="1" ht="15.75">
      <c r="A20" s="42"/>
      <c r="C20" s="145" t="s">
        <v>131</v>
      </c>
      <c r="D20" s="146"/>
      <c r="E20" s="146"/>
      <c r="F20" s="146"/>
      <c r="G20" s="146"/>
      <c r="H20" s="146"/>
      <c r="I20" s="146"/>
      <c r="J20" s="146"/>
      <c r="K20" s="44"/>
      <c r="L20" s="44"/>
      <c r="M20" s="42"/>
    </row>
    <row r="21" spans="1:14" s="35" customFormat="1" ht="10.5" customHeight="1">
      <c r="A21" s="42"/>
      <c r="C21" s="137" t="s">
        <v>64</v>
      </c>
      <c r="D21" s="137"/>
      <c r="E21" s="137"/>
      <c r="F21" s="137"/>
      <c r="G21" s="137"/>
      <c r="H21" s="137"/>
      <c r="I21" s="137"/>
      <c r="J21" s="137"/>
      <c r="K21" s="44"/>
      <c r="L21" s="44"/>
      <c r="M21" s="42"/>
    </row>
    <row r="22" spans="1:14" s="35" customFormat="1" ht="24" customHeight="1">
      <c r="A22" s="138" t="s">
        <v>65</v>
      </c>
      <c r="B22" s="138" t="s">
        <v>66</v>
      </c>
      <c r="C22" s="132" t="s">
        <v>26</v>
      </c>
      <c r="D22" s="139"/>
      <c r="E22" s="134" t="s">
        <v>67</v>
      </c>
      <c r="F22" s="140" t="s">
        <v>30</v>
      </c>
      <c r="G22" s="138" t="s">
        <v>68</v>
      </c>
      <c r="H22" s="138" t="s">
        <v>69</v>
      </c>
      <c r="I22" s="138" t="s">
        <v>70</v>
      </c>
      <c r="J22" s="138" t="s">
        <v>71</v>
      </c>
      <c r="K22" s="132" t="s">
        <v>72</v>
      </c>
      <c r="L22" s="133"/>
      <c r="M22" s="134" t="s">
        <v>31</v>
      </c>
      <c r="N22" s="45"/>
    </row>
    <row r="23" spans="1:14" s="35" customFormat="1" ht="63.75">
      <c r="A23" s="138"/>
      <c r="B23" s="138"/>
      <c r="C23" s="46" t="s">
        <v>73</v>
      </c>
      <c r="D23" s="46" t="s">
        <v>0</v>
      </c>
      <c r="E23" s="135"/>
      <c r="F23" s="141"/>
      <c r="G23" s="138"/>
      <c r="H23" s="138"/>
      <c r="I23" s="138"/>
      <c r="J23" s="138"/>
      <c r="K23" s="46" t="s">
        <v>74</v>
      </c>
      <c r="L23" s="47" t="s">
        <v>75</v>
      </c>
      <c r="M23" s="135"/>
      <c r="N23" s="48"/>
    </row>
    <row r="24" spans="1:14" s="35" customFormat="1">
      <c r="A24" s="46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8"/>
    </row>
    <row r="25" spans="1:14" ht="15.75">
      <c r="A25" s="16"/>
      <c r="B25" s="15" t="s">
        <v>32</v>
      </c>
      <c r="C25" s="15"/>
      <c r="D25" s="16"/>
      <c r="E25" s="16"/>
      <c r="F25" s="16"/>
      <c r="G25" s="16"/>
      <c r="H25" s="16"/>
      <c r="I25" s="16"/>
      <c r="J25" s="17">
        <f>SUM(J31+J35+J28)</f>
        <v>17.329999999999998</v>
      </c>
      <c r="K25" s="14"/>
      <c r="L25" s="17">
        <f>SUM(L31+L35+L28)</f>
        <v>53753.3</v>
      </c>
      <c r="M25" s="24"/>
    </row>
    <row r="26" spans="1:14">
      <c r="A26" s="16"/>
      <c r="B26" s="18" t="s">
        <v>33</v>
      </c>
      <c r="C26" s="18"/>
      <c r="D26" s="16"/>
      <c r="E26" s="16"/>
      <c r="F26" s="16"/>
      <c r="G26" s="16"/>
      <c r="H26" s="16"/>
      <c r="I26" s="16"/>
      <c r="J26" s="17"/>
      <c r="K26" s="14"/>
      <c r="L26" s="24"/>
      <c r="M26" s="24"/>
    </row>
    <row r="27" spans="1:14" ht="25.5">
      <c r="A27" s="16" t="s">
        <v>1</v>
      </c>
      <c r="B27" s="14" t="s">
        <v>34</v>
      </c>
      <c r="C27" s="14"/>
      <c r="D27" s="16"/>
      <c r="E27" s="16"/>
      <c r="F27" s="16"/>
      <c r="G27" s="16"/>
      <c r="H27" s="16"/>
      <c r="I27" s="16"/>
      <c r="J27" s="17">
        <f>SUM(J28:J30)</f>
        <v>1</v>
      </c>
      <c r="K27" s="14"/>
      <c r="L27" s="17">
        <f>SUM(L28:L30)</f>
        <v>4610</v>
      </c>
      <c r="M27" s="24"/>
    </row>
    <row r="28" spans="1:14" ht="25.5">
      <c r="A28" s="20" t="s">
        <v>35</v>
      </c>
      <c r="B28" s="3" t="s">
        <v>17</v>
      </c>
      <c r="C28" s="28">
        <v>143974</v>
      </c>
      <c r="D28" s="10" t="s">
        <v>16</v>
      </c>
      <c r="E28" s="10">
        <v>55</v>
      </c>
      <c r="F28" s="20"/>
      <c r="G28" s="20"/>
      <c r="H28" s="5"/>
      <c r="I28" s="1">
        <v>50</v>
      </c>
      <c r="J28" s="2">
        <v>1</v>
      </c>
      <c r="K28" s="114">
        <v>4610</v>
      </c>
      <c r="L28" s="2">
        <f>SUM(J28*K28)</f>
        <v>4610</v>
      </c>
      <c r="M28" s="113" t="s">
        <v>123</v>
      </c>
    </row>
    <row r="29" spans="1:14">
      <c r="A29" s="20" t="s">
        <v>36</v>
      </c>
      <c r="B29" s="22" t="s">
        <v>37</v>
      </c>
      <c r="C29" s="22"/>
      <c r="D29" s="20"/>
      <c r="F29" s="20"/>
      <c r="G29" s="20"/>
      <c r="I29" s="24"/>
      <c r="J29" s="23"/>
      <c r="K29" s="22"/>
      <c r="L29" s="24"/>
      <c r="M29" s="24"/>
    </row>
    <row r="30" spans="1:14">
      <c r="A30" s="20" t="s">
        <v>38</v>
      </c>
      <c r="B30" s="22" t="s">
        <v>37</v>
      </c>
      <c r="C30" s="22"/>
      <c r="D30" s="16"/>
      <c r="E30" s="16"/>
      <c r="F30" s="16"/>
      <c r="G30" s="16"/>
      <c r="H30" s="16"/>
      <c r="I30" s="16"/>
      <c r="J30" s="17"/>
      <c r="K30" s="14"/>
      <c r="L30" s="24"/>
      <c r="M30" s="24"/>
    </row>
    <row r="31" spans="1:14" ht="25.5">
      <c r="A31" s="16" t="s">
        <v>2</v>
      </c>
      <c r="B31" s="14" t="s">
        <v>39</v>
      </c>
      <c r="C31" s="14"/>
      <c r="D31" s="16"/>
      <c r="E31" s="16"/>
      <c r="F31" s="16"/>
      <c r="G31" s="16"/>
      <c r="H31" s="16"/>
      <c r="I31" s="16"/>
      <c r="J31" s="17">
        <f>SUM(J33:J34)</f>
        <v>0</v>
      </c>
      <c r="K31" s="14"/>
      <c r="L31" s="17">
        <f>SUM(L33:L34)</f>
        <v>0</v>
      </c>
      <c r="M31" s="24"/>
    </row>
    <row r="32" spans="1:14">
      <c r="A32" s="16"/>
      <c r="B32" s="22" t="s">
        <v>40</v>
      </c>
      <c r="C32" s="22"/>
      <c r="D32" s="16"/>
      <c r="E32" s="16"/>
      <c r="F32" s="16"/>
      <c r="G32" s="16"/>
      <c r="H32" s="24"/>
      <c r="I32" s="16"/>
      <c r="J32" s="25"/>
      <c r="K32" s="14"/>
      <c r="L32" s="24"/>
      <c r="M32" s="24"/>
    </row>
    <row r="33" spans="1:13" ht="15.75">
      <c r="A33" s="20" t="s">
        <v>35</v>
      </c>
      <c r="B33" s="26"/>
      <c r="C33" s="5"/>
      <c r="D33" s="1"/>
      <c r="E33" s="1"/>
      <c r="F33" s="16"/>
      <c r="G33" s="16"/>
      <c r="H33" s="5"/>
      <c r="I33" s="1"/>
      <c r="J33" s="2"/>
      <c r="K33" s="21"/>
      <c r="L33" s="2"/>
      <c r="M33" s="24"/>
    </row>
    <row r="34" spans="1:13" ht="15.75">
      <c r="A34" s="20" t="s">
        <v>36</v>
      </c>
      <c r="B34" s="19"/>
      <c r="C34" s="19"/>
      <c r="D34" s="16"/>
      <c r="E34" s="16"/>
      <c r="F34" s="16"/>
      <c r="G34" s="16"/>
      <c r="H34" s="29"/>
      <c r="I34" s="16"/>
      <c r="J34" s="23"/>
      <c r="K34" s="22"/>
      <c r="L34" s="24"/>
      <c r="M34" s="24"/>
    </row>
    <row r="35" spans="1:13" ht="38.25">
      <c r="A35" s="65" t="s">
        <v>3</v>
      </c>
      <c r="B35" s="30" t="s">
        <v>41</v>
      </c>
      <c r="C35" s="30"/>
      <c r="D35" s="16"/>
      <c r="E35" s="16"/>
      <c r="F35" s="16"/>
      <c r="G35" s="16"/>
      <c r="H35" s="16"/>
      <c r="I35" s="16"/>
      <c r="J35" s="17">
        <f>SUM(J37)</f>
        <v>16.329999999999998</v>
      </c>
      <c r="K35" s="14"/>
      <c r="L35" s="17">
        <f>SUM(L37)</f>
        <v>49143.3</v>
      </c>
      <c r="M35" s="24"/>
    </row>
    <row r="36" spans="1:13">
      <c r="A36" s="16"/>
      <c r="B36" s="22" t="s">
        <v>40</v>
      </c>
      <c r="C36" s="22"/>
      <c r="D36" s="16"/>
      <c r="E36" s="16"/>
      <c r="F36" s="16"/>
      <c r="G36" s="16"/>
      <c r="H36" s="16"/>
      <c r="I36" s="16"/>
      <c r="J36" s="17"/>
      <c r="K36" s="14"/>
      <c r="L36" s="24"/>
      <c r="M36" s="24"/>
    </row>
    <row r="37" spans="1:13">
      <c r="A37" s="20" t="s">
        <v>42</v>
      </c>
      <c r="B37" s="22" t="s">
        <v>43</v>
      </c>
      <c r="C37" s="22"/>
      <c r="D37" s="16"/>
      <c r="E37" s="16"/>
      <c r="F37" s="16"/>
      <c r="G37" s="16"/>
      <c r="H37" s="16"/>
      <c r="I37" s="16"/>
      <c r="J37" s="17">
        <f>SUM(J38:J54)</f>
        <v>16.329999999999998</v>
      </c>
      <c r="K37" s="14"/>
      <c r="L37" s="17">
        <f>SUM(L38:L54)</f>
        <v>49143.3</v>
      </c>
      <c r="M37" s="24"/>
    </row>
    <row r="38" spans="1:13" s="6" customFormat="1">
      <c r="A38" s="27">
        <v>2</v>
      </c>
      <c r="B38" s="3" t="s">
        <v>19</v>
      </c>
      <c r="C38" s="32">
        <v>754106</v>
      </c>
      <c r="D38" s="1" t="s">
        <v>18</v>
      </c>
      <c r="E38" s="1">
        <v>34</v>
      </c>
      <c r="F38" s="31"/>
      <c r="G38" s="27"/>
      <c r="H38" s="5" t="s">
        <v>3</v>
      </c>
      <c r="I38" s="114">
        <v>37</v>
      </c>
      <c r="J38" s="2">
        <v>0.75</v>
      </c>
      <c r="K38" s="114">
        <v>3500</v>
      </c>
      <c r="L38" s="2">
        <f>SUM(J38*K38)</f>
        <v>2625</v>
      </c>
      <c r="M38" s="63"/>
    </row>
    <row r="39" spans="1:13" s="6" customFormat="1">
      <c r="A39" s="27"/>
      <c r="B39" s="3" t="s">
        <v>19</v>
      </c>
      <c r="C39" s="32">
        <v>754106</v>
      </c>
      <c r="D39" s="1" t="s">
        <v>18</v>
      </c>
      <c r="E39" s="1">
        <v>34</v>
      </c>
      <c r="F39" s="31"/>
      <c r="G39" s="27"/>
      <c r="H39" s="5" t="s">
        <v>3</v>
      </c>
      <c r="I39" s="114">
        <v>37</v>
      </c>
      <c r="J39" s="2">
        <v>0.25</v>
      </c>
      <c r="K39" s="114">
        <v>3500</v>
      </c>
      <c r="L39" s="2">
        <f t="shared" ref="L39:L47" si="0">SUM(J39*K39)</f>
        <v>875</v>
      </c>
      <c r="M39" s="63"/>
    </row>
    <row r="40" spans="1:13" s="6" customFormat="1">
      <c r="A40" s="27">
        <v>3</v>
      </c>
      <c r="B40" s="3" t="s">
        <v>19</v>
      </c>
      <c r="C40" s="32">
        <v>754106</v>
      </c>
      <c r="D40" s="1" t="s">
        <v>18</v>
      </c>
      <c r="E40" s="1">
        <v>34</v>
      </c>
      <c r="F40" s="31"/>
      <c r="G40" s="27"/>
      <c r="H40" s="5" t="s">
        <v>1</v>
      </c>
      <c r="I40" s="114">
        <v>34</v>
      </c>
      <c r="J40" s="2">
        <v>1</v>
      </c>
      <c r="K40" s="114">
        <v>3290</v>
      </c>
      <c r="L40" s="2">
        <f t="shared" si="0"/>
        <v>3290</v>
      </c>
      <c r="M40" s="63"/>
    </row>
    <row r="41" spans="1:13" s="6" customFormat="1">
      <c r="A41" s="27">
        <v>4</v>
      </c>
      <c r="B41" s="3" t="s">
        <v>21</v>
      </c>
      <c r="C41" s="28">
        <v>541905</v>
      </c>
      <c r="D41" s="1" t="s">
        <v>20</v>
      </c>
      <c r="E41" s="1">
        <v>24</v>
      </c>
      <c r="F41" s="31"/>
      <c r="G41" s="27"/>
      <c r="H41" s="5" t="s">
        <v>1</v>
      </c>
      <c r="I41" s="114">
        <v>24</v>
      </c>
      <c r="J41" s="2">
        <v>1</v>
      </c>
      <c r="K41" s="114">
        <v>2840</v>
      </c>
      <c r="L41" s="2">
        <f t="shared" si="0"/>
        <v>2840</v>
      </c>
      <c r="M41" s="63"/>
    </row>
    <row r="42" spans="1:13" s="6" customFormat="1">
      <c r="A42" s="27">
        <v>5</v>
      </c>
      <c r="B42" s="3" t="s">
        <v>21</v>
      </c>
      <c r="C42" s="28">
        <v>541905</v>
      </c>
      <c r="D42" s="1" t="s">
        <v>20</v>
      </c>
      <c r="E42" s="1">
        <v>24</v>
      </c>
      <c r="F42" s="31"/>
      <c r="G42" s="27"/>
      <c r="H42" s="5" t="s">
        <v>2</v>
      </c>
      <c r="I42" s="114">
        <v>26</v>
      </c>
      <c r="J42" s="2">
        <v>1</v>
      </c>
      <c r="K42" s="114">
        <v>2960</v>
      </c>
      <c r="L42" s="2">
        <f t="shared" si="0"/>
        <v>2960</v>
      </c>
      <c r="M42" s="63"/>
    </row>
    <row r="43" spans="1:13" s="6" customFormat="1">
      <c r="A43" s="27">
        <v>6</v>
      </c>
      <c r="B43" s="3" t="s">
        <v>21</v>
      </c>
      <c r="C43" s="28">
        <v>541905</v>
      </c>
      <c r="D43" s="1" t="s">
        <v>20</v>
      </c>
      <c r="E43" s="1">
        <v>24</v>
      </c>
      <c r="F43" s="31"/>
      <c r="G43" s="27"/>
      <c r="H43" s="5" t="s">
        <v>1</v>
      </c>
      <c r="I43" s="114">
        <v>24</v>
      </c>
      <c r="J43" s="2">
        <v>1</v>
      </c>
      <c r="K43" s="114">
        <v>2840</v>
      </c>
      <c r="L43" s="2">
        <f t="shared" si="0"/>
        <v>2840</v>
      </c>
      <c r="M43" s="63"/>
    </row>
    <row r="44" spans="1:13" s="6" customFormat="1">
      <c r="A44" s="27">
        <v>7</v>
      </c>
      <c r="B44" s="3" t="s">
        <v>21</v>
      </c>
      <c r="C44" s="28">
        <v>541905</v>
      </c>
      <c r="D44" s="1" t="s">
        <v>20</v>
      </c>
      <c r="E44" s="1">
        <v>24</v>
      </c>
      <c r="F44" s="31"/>
      <c r="G44" s="27"/>
      <c r="H44" s="5" t="s">
        <v>2</v>
      </c>
      <c r="I44" s="114">
        <v>26</v>
      </c>
      <c r="J44" s="2">
        <v>1</v>
      </c>
      <c r="K44" s="114">
        <v>2960</v>
      </c>
      <c r="L44" s="2">
        <f t="shared" si="0"/>
        <v>2960</v>
      </c>
      <c r="M44" s="63"/>
    </row>
    <row r="45" spans="1:13" s="6" customFormat="1">
      <c r="A45" s="27">
        <v>8</v>
      </c>
      <c r="B45" s="3" t="s">
        <v>21</v>
      </c>
      <c r="C45" s="28">
        <v>541905</v>
      </c>
      <c r="D45" s="1" t="s">
        <v>20</v>
      </c>
      <c r="E45" s="1">
        <v>24</v>
      </c>
      <c r="F45" s="31"/>
      <c r="G45" s="27"/>
      <c r="H45" s="5" t="s">
        <v>1</v>
      </c>
      <c r="I45" s="114">
        <v>24</v>
      </c>
      <c r="J45" s="2">
        <v>1</v>
      </c>
      <c r="K45" s="114">
        <v>2840</v>
      </c>
      <c r="L45" s="2">
        <f t="shared" si="0"/>
        <v>2840</v>
      </c>
      <c r="M45" s="63"/>
    </row>
    <row r="46" spans="1:13" s="6" customFormat="1">
      <c r="A46" s="27">
        <v>9</v>
      </c>
      <c r="B46" s="3" t="s">
        <v>21</v>
      </c>
      <c r="C46" s="28">
        <v>541905</v>
      </c>
      <c r="D46" s="1" t="s">
        <v>20</v>
      </c>
      <c r="E46" s="1">
        <v>24</v>
      </c>
      <c r="F46" s="31"/>
      <c r="G46" s="27"/>
      <c r="H46" s="5" t="s">
        <v>1</v>
      </c>
      <c r="I46" s="114">
        <v>24</v>
      </c>
      <c r="J46" s="2">
        <v>1</v>
      </c>
      <c r="K46" s="114">
        <v>2840</v>
      </c>
      <c r="L46" s="2">
        <f t="shared" ref="L46" si="1">SUM(J46*K46)</f>
        <v>2840</v>
      </c>
      <c r="M46" s="63"/>
    </row>
    <row r="47" spans="1:13" s="6" customFormat="1">
      <c r="A47" s="27" t="s">
        <v>124</v>
      </c>
      <c r="B47" s="3" t="s">
        <v>21</v>
      </c>
      <c r="C47" s="28">
        <v>541905</v>
      </c>
      <c r="D47" s="1" t="s">
        <v>20</v>
      </c>
      <c r="E47" s="1">
        <v>24</v>
      </c>
      <c r="F47" s="31"/>
      <c r="G47" s="27"/>
      <c r="H47" s="5" t="s">
        <v>3</v>
      </c>
      <c r="I47" s="114">
        <v>27</v>
      </c>
      <c r="J47" s="2">
        <v>1</v>
      </c>
      <c r="K47" s="114">
        <v>3010</v>
      </c>
      <c r="L47" s="2">
        <f t="shared" si="0"/>
        <v>3010</v>
      </c>
      <c r="M47" s="63"/>
    </row>
    <row r="48" spans="1:13" s="6" customFormat="1">
      <c r="A48" s="27" t="s">
        <v>124</v>
      </c>
      <c r="B48" s="3" t="s">
        <v>21</v>
      </c>
      <c r="C48" s="28">
        <v>541905</v>
      </c>
      <c r="D48" s="1" t="s">
        <v>20</v>
      </c>
      <c r="E48" s="1">
        <v>24</v>
      </c>
      <c r="F48" s="31"/>
      <c r="G48" s="27"/>
      <c r="H48" s="5" t="s">
        <v>3</v>
      </c>
      <c r="I48" s="114">
        <v>27</v>
      </c>
      <c r="J48" s="2">
        <v>1</v>
      </c>
      <c r="K48" s="114">
        <v>3010</v>
      </c>
      <c r="L48" s="2">
        <f t="shared" ref="L48:L53" si="2">SUM(J48*K48)</f>
        <v>3010</v>
      </c>
      <c r="M48" s="63"/>
    </row>
    <row r="49" spans="1:13" s="6" customFormat="1">
      <c r="A49" s="27" t="s">
        <v>124</v>
      </c>
      <c r="B49" s="3" t="s">
        <v>21</v>
      </c>
      <c r="C49" s="28">
        <v>541905</v>
      </c>
      <c r="D49" s="1" t="s">
        <v>20</v>
      </c>
      <c r="E49" s="1">
        <v>24</v>
      </c>
      <c r="F49" s="31"/>
      <c r="G49" s="27"/>
      <c r="H49" s="5" t="s">
        <v>3</v>
      </c>
      <c r="I49" s="114">
        <v>27</v>
      </c>
      <c r="J49" s="2">
        <v>1</v>
      </c>
      <c r="K49" s="114">
        <v>3010</v>
      </c>
      <c r="L49" s="2">
        <f t="shared" si="2"/>
        <v>3010</v>
      </c>
      <c r="M49" s="63"/>
    </row>
    <row r="50" spans="1:13" s="6" customFormat="1">
      <c r="A50" s="27" t="s">
        <v>124</v>
      </c>
      <c r="B50" s="3" t="s">
        <v>21</v>
      </c>
      <c r="C50" s="28">
        <v>541905</v>
      </c>
      <c r="D50" s="1" t="s">
        <v>20</v>
      </c>
      <c r="E50" s="1">
        <v>24</v>
      </c>
      <c r="F50" s="31"/>
      <c r="G50" s="27"/>
      <c r="H50" s="5" t="s">
        <v>3</v>
      </c>
      <c r="I50" s="114">
        <v>27</v>
      </c>
      <c r="J50" s="2">
        <v>1</v>
      </c>
      <c r="K50" s="114">
        <v>3010</v>
      </c>
      <c r="L50" s="2">
        <f t="shared" si="2"/>
        <v>3010</v>
      </c>
      <c r="M50" s="63"/>
    </row>
    <row r="51" spans="1:13" s="6" customFormat="1">
      <c r="A51" s="27" t="s">
        <v>124</v>
      </c>
      <c r="B51" s="3" t="s">
        <v>21</v>
      </c>
      <c r="C51" s="28">
        <v>541905</v>
      </c>
      <c r="D51" s="1" t="s">
        <v>20</v>
      </c>
      <c r="E51" s="1">
        <v>24</v>
      </c>
      <c r="F51" s="31"/>
      <c r="G51" s="27"/>
      <c r="H51" s="5" t="s">
        <v>3</v>
      </c>
      <c r="I51" s="114">
        <v>27</v>
      </c>
      <c r="J51" s="2">
        <v>1</v>
      </c>
      <c r="K51" s="114">
        <v>3010</v>
      </c>
      <c r="L51" s="2">
        <f t="shared" si="2"/>
        <v>3010</v>
      </c>
      <c r="M51" s="63"/>
    </row>
    <row r="52" spans="1:13" s="6" customFormat="1">
      <c r="A52" s="27" t="s">
        <v>124</v>
      </c>
      <c r="B52" s="3" t="s">
        <v>21</v>
      </c>
      <c r="C52" s="28">
        <v>541905</v>
      </c>
      <c r="D52" s="1" t="s">
        <v>20</v>
      </c>
      <c r="E52" s="1">
        <v>24</v>
      </c>
      <c r="F52" s="31"/>
      <c r="G52" s="27"/>
      <c r="H52" s="5" t="s">
        <v>3</v>
      </c>
      <c r="I52" s="114">
        <v>27</v>
      </c>
      <c r="J52" s="2">
        <v>1</v>
      </c>
      <c r="K52" s="114">
        <v>3010</v>
      </c>
      <c r="L52" s="2">
        <f t="shared" si="2"/>
        <v>3010</v>
      </c>
      <c r="M52" s="63"/>
    </row>
    <row r="53" spans="1:13" s="6" customFormat="1">
      <c r="A53" s="27" t="s">
        <v>124</v>
      </c>
      <c r="B53" s="3" t="s">
        <v>21</v>
      </c>
      <c r="C53" s="28">
        <v>541905</v>
      </c>
      <c r="D53" s="1" t="s">
        <v>20</v>
      </c>
      <c r="E53" s="1">
        <v>24</v>
      </c>
      <c r="F53" s="31"/>
      <c r="G53" s="27"/>
      <c r="H53" s="5" t="s">
        <v>3</v>
      </c>
      <c r="I53" s="114">
        <v>27</v>
      </c>
      <c r="J53" s="2">
        <v>1</v>
      </c>
      <c r="K53" s="114">
        <v>3010</v>
      </c>
      <c r="L53" s="2">
        <f t="shared" si="2"/>
        <v>3010</v>
      </c>
      <c r="M53" s="63"/>
    </row>
    <row r="54" spans="1:13" s="6" customFormat="1">
      <c r="A54" s="27" t="s">
        <v>124</v>
      </c>
      <c r="B54" s="3" t="s">
        <v>21</v>
      </c>
      <c r="C54" s="28">
        <v>541905</v>
      </c>
      <c r="D54" s="1" t="s">
        <v>20</v>
      </c>
      <c r="E54" s="1">
        <v>24</v>
      </c>
      <c r="F54" s="31"/>
      <c r="G54" s="27"/>
      <c r="H54" s="5" t="s">
        <v>3</v>
      </c>
      <c r="I54" s="114">
        <v>27</v>
      </c>
      <c r="J54" s="2">
        <v>1.33</v>
      </c>
      <c r="K54" s="114">
        <v>3010</v>
      </c>
      <c r="L54" s="2">
        <f t="shared" ref="L54" si="3">SUM(J54*K54)</f>
        <v>4003.3</v>
      </c>
      <c r="M54" s="63"/>
    </row>
    <row r="55" spans="1:13" s="35" customFormat="1">
      <c r="A55" s="42"/>
      <c r="B55" s="49" t="s">
        <v>44</v>
      </c>
    </row>
    <row r="56" spans="1:13" s="35" customFormat="1">
      <c r="A56" s="50" t="s">
        <v>76</v>
      </c>
      <c r="B56" s="109" t="s">
        <v>77</v>
      </c>
      <c r="C56" s="109"/>
      <c r="D56" s="109"/>
      <c r="E56" s="109"/>
      <c r="F56" s="109"/>
      <c r="G56" s="109"/>
      <c r="H56" s="109"/>
      <c r="I56" s="109"/>
      <c r="J56" s="109"/>
      <c r="K56" s="109"/>
      <c r="L56" s="51"/>
    </row>
    <row r="57" spans="1:13" s="35" customFormat="1">
      <c r="A57" s="50"/>
      <c r="B57" s="52" t="s">
        <v>86</v>
      </c>
      <c r="C57" s="52"/>
      <c r="D57" s="52"/>
      <c r="E57" s="53"/>
      <c r="F57" s="53"/>
      <c r="G57" s="109"/>
      <c r="H57" s="109"/>
      <c r="I57" s="109"/>
      <c r="J57" s="109"/>
      <c r="K57" s="109"/>
      <c r="L57" s="51"/>
    </row>
    <row r="58" spans="1:13" s="35" customFormat="1">
      <c r="A58" s="50"/>
      <c r="B58" s="54" t="s">
        <v>85</v>
      </c>
      <c r="C58" s="52"/>
      <c r="D58" s="52"/>
      <c r="E58" s="55"/>
      <c r="F58" s="55"/>
      <c r="G58" s="109"/>
      <c r="H58" s="109"/>
      <c r="I58" s="109"/>
      <c r="J58" s="109"/>
      <c r="K58" s="109"/>
      <c r="L58" s="51"/>
    </row>
    <row r="59" spans="1:13" s="35" customFormat="1">
      <c r="A59" s="50"/>
      <c r="B59" s="55" t="s">
        <v>144</v>
      </c>
      <c r="C59" s="52"/>
      <c r="D59" s="52"/>
      <c r="E59" s="55"/>
      <c r="F59" s="55"/>
      <c r="G59" s="109"/>
      <c r="H59" s="109"/>
      <c r="I59" s="109"/>
      <c r="J59" s="109"/>
      <c r="K59" s="109"/>
      <c r="L59" s="51"/>
    </row>
    <row r="60" spans="1:13" s="35" customFormat="1">
      <c r="A60" s="50" t="s">
        <v>78</v>
      </c>
      <c r="B60" s="55" t="s">
        <v>79</v>
      </c>
      <c r="C60" s="52"/>
      <c r="D60" s="52"/>
      <c r="E60" s="55"/>
      <c r="F60" s="55"/>
      <c r="G60" s="109"/>
      <c r="H60" s="109"/>
      <c r="I60" s="109"/>
      <c r="J60" s="109"/>
      <c r="K60" s="109"/>
      <c r="L60" s="51"/>
    </row>
    <row r="61" spans="1:13" s="35" customFormat="1">
      <c r="A61" s="66"/>
      <c r="B61" s="130" t="s">
        <v>149</v>
      </c>
      <c r="C61" s="130"/>
      <c r="D61" s="130"/>
      <c r="E61" s="130"/>
      <c r="F61" s="130"/>
      <c r="G61" s="130"/>
      <c r="H61" s="110"/>
      <c r="I61" s="57"/>
      <c r="J61" s="58"/>
      <c r="K61" s="58"/>
      <c r="L61" s="42"/>
    </row>
    <row r="62" spans="1:13" s="35" customFormat="1">
      <c r="A62" s="66"/>
      <c r="B62" s="131" t="s">
        <v>148</v>
      </c>
      <c r="C62" s="131"/>
      <c r="D62" s="131"/>
      <c r="E62" s="131"/>
      <c r="F62" s="59"/>
      <c r="G62" s="56"/>
      <c r="H62" s="127" t="s">
        <v>45</v>
      </c>
      <c r="I62" s="127"/>
      <c r="J62" s="127"/>
      <c r="K62" s="127"/>
      <c r="L62" s="42"/>
    </row>
    <row r="63" spans="1:13" s="35" customFormat="1" ht="16.5">
      <c r="A63" s="118" t="s">
        <v>146</v>
      </c>
      <c r="B63" s="107"/>
      <c r="C63" s="107"/>
      <c r="D63" s="107"/>
      <c r="E63" s="107"/>
      <c r="F63" s="107"/>
      <c r="G63" s="107"/>
      <c r="H63" s="107"/>
      <c r="I63" s="107"/>
      <c r="J63" s="107"/>
      <c r="K63" s="107"/>
    </row>
    <row r="64" spans="1:13" s="35" customFormat="1" ht="16.5">
      <c r="A64" s="66"/>
      <c r="B64" s="130" t="s">
        <v>81</v>
      </c>
      <c r="C64" s="130"/>
      <c r="D64" s="130"/>
      <c r="E64" s="130"/>
      <c r="F64" s="130"/>
      <c r="G64" s="130"/>
      <c r="H64" s="108"/>
      <c r="I64" s="60"/>
      <c r="J64" s="61"/>
      <c r="K64" s="61"/>
      <c r="L64" s="42"/>
    </row>
    <row r="65" spans="1:12" s="35" customFormat="1">
      <c r="A65" s="66"/>
      <c r="B65" s="124" t="s">
        <v>5</v>
      </c>
      <c r="C65" s="124"/>
      <c r="D65" s="124"/>
      <c r="E65" s="124"/>
      <c r="F65" s="62"/>
      <c r="G65" s="56"/>
      <c r="H65" s="127" t="s">
        <v>45</v>
      </c>
      <c r="I65" s="127"/>
      <c r="J65" s="127"/>
      <c r="K65" s="127"/>
      <c r="L65" s="42"/>
    </row>
    <row r="66" spans="1:12" s="35" customFormat="1" ht="16.5">
      <c r="A66" s="118" t="s">
        <v>147</v>
      </c>
      <c r="B66" s="107"/>
      <c r="C66" s="107"/>
      <c r="D66" s="107"/>
      <c r="E66" s="107"/>
      <c r="F66" s="107"/>
      <c r="G66" s="107"/>
      <c r="H66" s="107"/>
      <c r="I66" s="107"/>
      <c r="J66" s="107"/>
      <c r="K66" s="107"/>
    </row>
    <row r="67" spans="1:12" s="35" customFormat="1" ht="16.5">
      <c r="A67" s="66"/>
      <c r="B67" s="125" t="s">
        <v>136</v>
      </c>
      <c r="C67" s="126"/>
      <c r="D67" s="126"/>
      <c r="E67" s="126"/>
      <c r="F67" s="126"/>
      <c r="G67" s="126"/>
      <c r="H67" s="126"/>
      <c r="I67" s="119"/>
      <c r="J67" s="61"/>
      <c r="K67" s="61"/>
      <c r="L67" s="42"/>
    </row>
    <row r="68" spans="1:12" s="35" customFormat="1">
      <c r="A68" s="66"/>
      <c r="B68" s="124" t="s">
        <v>137</v>
      </c>
      <c r="C68" s="124"/>
      <c r="D68" s="124"/>
      <c r="E68" s="124"/>
      <c r="F68" s="117"/>
      <c r="G68" s="56"/>
      <c r="H68" s="127" t="s">
        <v>45</v>
      </c>
      <c r="I68" s="127"/>
      <c r="J68" s="127"/>
      <c r="K68" s="127"/>
      <c r="L68" s="42"/>
    </row>
    <row r="69" spans="1:12" s="35" customFormat="1" ht="16.5">
      <c r="A69" s="118" t="s">
        <v>145</v>
      </c>
      <c r="B69" s="107"/>
      <c r="C69" s="107"/>
      <c r="D69" s="107"/>
      <c r="E69" s="107"/>
      <c r="F69" s="107"/>
      <c r="G69" s="107"/>
      <c r="H69" s="107"/>
      <c r="I69" s="107"/>
      <c r="J69" s="107"/>
      <c r="K69" s="107"/>
    </row>
    <row r="70" spans="1:12" s="35" customFormat="1">
      <c r="A70" s="42"/>
    </row>
    <row r="72" spans="1:12">
      <c r="I72" s="33"/>
    </row>
  </sheetData>
  <mergeCells count="36">
    <mergeCell ref="J15:K15"/>
    <mergeCell ref="J2:M2"/>
    <mergeCell ref="I3:M3"/>
    <mergeCell ref="J4:M4"/>
    <mergeCell ref="J5:M5"/>
    <mergeCell ref="I6:M6"/>
    <mergeCell ref="I7:M7"/>
    <mergeCell ref="I8:M8"/>
    <mergeCell ref="I9:M9"/>
    <mergeCell ref="I10:M10"/>
    <mergeCell ref="I12:M12"/>
    <mergeCell ref="I13:M13"/>
    <mergeCell ref="A22:A23"/>
    <mergeCell ref="B22:B23"/>
    <mergeCell ref="C22:D22"/>
    <mergeCell ref="E22:E23"/>
    <mergeCell ref="F22:F23"/>
    <mergeCell ref="B18:J18"/>
    <mergeCell ref="C19:I19"/>
    <mergeCell ref="C20:J20"/>
    <mergeCell ref="C21:J21"/>
    <mergeCell ref="G22:G23"/>
    <mergeCell ref="H22:H23"/>
    <mergeCell ref="I22:I23"/>
    <mergeCell ref="J22:J23"/>
    <mergeCell ref="K22:L22"/>
    <mergeCell ref="M22:M23"/>
    <mergeCell ref="B68:E68"/>
    <mergeCell ref="H68:K68"/>
    <mergeCell ref="B65:E65"/>
    <mergeCell ref="H65:K65"/>
    <mergeCell ref="B62:E62"/>
    <mergeCell ref="H62:K62"/>
    <mergeCell ref="B67:H67"/>
    <mergeCell ref="B64:G64"/>
    <mergeCell ref="B61:G61"/>
  </mergeCells>
  <pageMargins left="0.70866141732283472" right="0.19685039370078741" top="0.15748031496062992" bottom="0.31496062992125984" header="0.31496062992125984" footer="0.31496062992125984"/>
  <pageSetup paperSize="9" scale="7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5"/>
  <sheetViews>
    <sheetView topLeftCell="A25" workbookViewId="0">
      <selection activeCell="P40" sqref="P40"/>
    </sheetView>
  </sheetViews>
  <sheetFormatPr defaultRowHeight="15"/>
  <cols>
    <col min="1" max="1" width="3.42578125" style="106" customWidth="1"/>
    <col min="2" max="2" width="15.28515625" style="80" customWidth="1"/>
    <col min="3" max="3" width="7.28515625" style="80" customWidth="1"/>
    <col min="4" max="4" width="7" style="34" customWidth="1"/>
    <col min="5" max="5" width="8.42578125" style="80" customWidth="1"/>
    <col min="6" max="6" width="8.5703125" style="80" customWidth="1"/>
    <col min="7" max="7" width="7.42578125" style="80" customWidth="1"/>
    <col min="8" max="8" width="7.28515625" style="80" customWidth="1"/>
    <col min="9" max="9" width="7.42578125" style="80" customWidth="1"/>
    <col min="10" max="10" width="9.5703125" style="80" customWidth="1"/>
    <col min="11" max="11" width="11.28515625" style="80" customWidth="1"/>
    <col min="12" max="12" width="10" style="80" customWidth="1"/>
    <col min="13" max="13" width="8.5703125" customWidth="1"/>
    <col min="253" max="253" width="5.28515625" customWidth="1"/>
    <col min="254" max="254" width="15.28515625" customWidth="1"/>
    <col min="255" max="255" width="16.28515625" customWidth="1"/>
    <col min="256" max="256" width="8.28515625" customWidth="1"/>
    <col min="257" max="257" width="8" customWidth="1"/>
    <col min="258" max="258" width="8.5703125" customWidth="1"/>
    <col min="259" max="259" width="7.42578125" customWidth="1"/>
    <col min="260" max="260" width="7.28515625" customWidth="1"/>
    <col min="261" max="261" width="6.5703125" customWidth="1"/>
    <col min="262" max="262" width="9.5703125" customWidth="1"/>
    <col min="263" max="263" width="15.7109375" customWidth="1"/>
    <col min="264" max="264" width="26.7109375" customWidth="1"/>
    <col min="509" max="509" width="5.28515625" customWidth="1"/>
    <col min="510" max="510" width="15.28515625" customWidth="1"/>
    <col min="511" max="511" width="16.28515625" customWidth="1"/>
    <col min="512" max="512" width="8.28515625" customWidth="1"/>
    <col min="513" max="513" width="8" customWidth="1"/>
    <col min="514" max="514" width="8.5703125" customWidth="1"/>
    <col min="515" max="515" width="7.42578125" customWidth="1"/>
    <col min="516" max="516" width="7.28515625" customWidth="1"/>
    <col min="517" max="517" width="6.5703125" customWidth="1"/>
    <col min="518" max="518" width="9.5703125" customWidth="1"/>
    <col min="519" max="519" width="15.7109375" customWidth="1"/>
    <col min="520" max="520" width="26.7109375" customWidth="1"/>
    <col min="765" max="765" width="5.28515625" customWidth="1"/>
    <col min="766" max="766" width="15.28515625" customWidth="1"/>
    <col min="767" max="767" width="16.28515625" customWidth="1"/>
    <col min="768" max="768" width="8.28515625" customWidth="1"/>
    <col min="769" max="769" width="8" customWidth="1"/>
    <col min="770" max="770" width="8.5703125" customWidth="1"/>
    <col min="771" max="771" width="7.42578125" customWidth="1"/>
    <col min="772" max="772" width="7.28515625" customWidth="1"/>
    <col min="773" max="773" width="6.5703125" customWidth="1"/>
    <col min="774" max="774" width="9.5703125" customWidth="1"/>
    <col min="775" max="775" width="15.7109375" customWidth="1"/>
    <col min="776" max="776" width="26.7109375" customWidth="1"/>
    <col min="1021" max="1021" width="5.28515625" customWidth="1"/>
    <col min="1022" max="1022" width="15.28515625" customWidth="1"/>
    <col min="1023" max="1023" width="16.28515625" customWidth="1"/>
    <col min="1024" max="1024" width="8.28515625" customWidth="1"/>
    <col min="1025" max="1025" width="8" customWidth="1"/>
    <col min="1026" max="1026" width="8.5703125" customWidth="1"/>
    <col min="1027" max="1027" width="7.42578125" customWidth="1"/>
    <col min="1028" max="1028" width="7.28515625" customWidth="1"/>
    <col min="1029" max="1029" width="6.5703125" customWidth="1"/>
    <col min="1030" max="1030" width="9.5703125" customWidth="1"/>
    <col min="1031" max="1031" width="15.7109375" customWidth="1"/>
    <col min="1032" max="1032" width="26.7109375" customWidth="1"/>
    <col min="1277" max="1277" width="5.28515625" customWidth="1"/>
    <col min="1278" max="1278" width="15.28515625" customWidth="1"/>
    <col min="1279" max="1279" width="16.28515625" customWidth="1"/>
    <col min="1280" max="1280" width="8.28515625" customWidth="1"/>
    <col min="1281" max="1281" width="8" customWidth="1"/>
    <col min="1282" max="1282" width="8.5703125" customWidth="1"/>
    <col min="1283" max="1283" width="7.42578125" customWidth="1"/>
    <col min="1284" max="1284" width="7.28515625" customWidth="1"/>
    <col min="1285" max="1285" width="6.5703125" customWidth="1"/>
    <col min="1286" max="1286" width="9.5703125" customWidth="1"/>
    <col min="1287" max="1287" width="15.7109375" customWidth="1"/>
    <col min="1288" max="1288" width="26.7109375" customWidth="1"/>
    <col min="1533" max="1533" width="5.28515625" customWidth="1"/>
    <col min="1534" max="1534" width="15.28515625" customWidth="1"/>
    <col min="1535" max="1535" width="16.28515625" customWidth="1"/>
    <col min="1536" max="1536" width="8.28515625" customWidth="1"/>
    <col min="1537" max="1537" width="8" customWidth="1"/>
    <col min="1538" max="1538" width="8.5703125" customWidth="1"/>
    <col min="1539" max="1539" width="7.42578125" customWidth="1"/>
    <col min="1540" max="1540" width="7.28515625" customWidth="1"/>
    <col min="1541" max="1541" width="6.5703125" customWidth="1"/>
    <col min="1542" max="1542" width="9.5703125" customWidth="1"/>
    <col min="1543" max="1543" width="15.7109375" customWidth="1"/>
    <col min="1544" max="1544" width="26.7109375" customWidth="1"/>
    <col min="1789" max="1789" width="5.28515625" customWidth="1"/>
    <col min="1790" max="1790" width="15.28515625" customWidth="1"/>
    <col min="1791" max="1791" width="16.28515625" customWidth="1"/>
    <col min="1792" max="1792" width="8.28515625" customWidth="1"/>
    <col min="1793" max="1793" width="8" customWidth="1"/>
    <col min="1794" max="1794" width="8.5703125" customWidth="1"/>
    <col min="1795" max="1795" width="7.42578125" customWidth="1"/>
    <col min="1796" max="1796" width="7.28515625" customWidth="1"/>
    <col min="1797" max="1797" width="6.5703125" customWidth="1"/>
    <col min="1798" max="1798" width="9.5703125" customWidth="1"/>
    <col min="1799" max="1799" width="15.7109375" customWidth="1"/>
    <col min="1800" max="1800" width="26.7109375" customWidth="1"/>
    <col min="2045" max="2045" width="5.28515625" customWidth="1"/>
    <col min="2046" max="2046" width="15.28515625" customWidth="1"/>
    <col min="2047" max="2047" width="16.28515625" customWidth="1"/>
    <col min="2048" max="2048" width="8.28515625" customWidth="1"/>
    <col min="2049" max="2049" width="8" customWidth="1"/>
    <col min="2050" max="2050" width="8.5703125" customWidth="1"/>
    <col min="2051" max="2051" width="7.42578125" customWidth="1"/>
    <col min="2052" max="2052" width="7.28515625" customWidth="1"/>
    <col min="2053" max="2053" width="6.5703125" customWidth="1"/>
    <col min="2054" max="2054" width="9.5703125" customWidth="1"/>
    <col min="2055" max="2055" width="15.7109375" customWidth="1"/>
    <col min="2056" max="2056" width="26.7109375" customWidth="1"/>
    <col min="2301" max="2301" width="5.28515625" customWidth="1"/>
    <col min="2302" max="2302" width="15.28515625" customWidth="1"/>
    <col min="2303" max="2303" width="16.28515625" customWidth="1"/>
    <col min="2304" max="2304" width="8.28515625" customWidth="1"/>
    <col min="2305" max="2305" width="8" customWidth="1"/>
    <col min="2306" max="2306" width="8.5703125" customWidth="1"/>
    <col min="2307" max="2307" width="7.42578125" customWidth="1"/>
    <col min="2308" max="2308" width="7.28515625" customWidth="1"/>
    <col min="2309" max="2309" width="6.5703125" customWidth="1"/>
    <col min="2310" max="2310" width="9.5703125" customWidth="1"/>
    <col min="2311" max="2311" width="15.7109375" customWidth="1"/>
    <col min="2312" max="2312" width="26.7109375" customWidth="1"/>
    <col min="2557" max="2557" width="5.28515625" customWidth="1"/>
    <col min="2558" max="2558" width="15.28515625" customWidth="1"/>
    <col min="2559" max="2559" width="16.28515625" customWidth="1"/>
    <col min="2560" max="2560" width="8.28515625" customWidth="1"/>
    <col min="2561" max="2561" width="8" customWidth="1"/>
    <col min="2562" max="2562" width="8.5703125" customWidth="1"/>
    <col min="2563" max="2563" width="7.42578125" customWidth="1"/>
    <col min="2564" max="2564" width="7.28515625" customWidth="1"/>
    <col min="2565" max="2565" width="6.5703125" customWidth="1"/>
    <col min="2566" max="2566" width="9.5703125" customWidth="1"/>
    <col min="2567" max="2567" width="15.7109375" customWidth="1"/>
    <col min="2568" max="2568" width="26.7109375" customWidth="1"/>
    <col min="2813" max="2813" width="5.28515625" customWidth="1"/>
    <col min="2814" max="2814" width="15.28515625" customWidth="1"/>
    <col min="2815" max="2815" width="16.28515625" customWidth="1"/>
    <col min="2816" max="2816" width="8.28515625" customWidth="1"/>
    <col min="2817" max="2817" width="8" customWidth="1"/>
    <col min="2818" max="2818" width="8.5703125" customWidth="1"/>
    <col min="2819" max="2819" width="7.42578125" customWidth="1"/>
    <col min="2820" max="2820" width="7.28515625" customWidth="1"/>
    <col min="2821" max="2821" width="6.5703125" customWidth="1"/>
    <col min="2822" max="2822" width="9.5703125" customWidth="1"/>
    <col min="2823" max="2823" width="15.7109375" customWidth="1"/>
    <col min="2824" max="2824" width="26.7109375" customWidth="1"/>
    <col min="3069" max="3069" width="5.28515625" customWidth="1"/>
    <col min="3070" max="3070" width="15.28515625" customWidth="1"/>
    <col min="3071" max="3071" width="16.28515625" customWidth="1"/>
    <col min="3072" max="3072" width="8.28515625" customWidth="1"/>
    <col min="3073" max="3073" width="8" customWidth="1"/>
    <col min="3074" max="3074" width="8.5703125" customWidth="1"/>
    <col min="3075" max="3075" width="7.42578125" customWidth="1"/>
    <col min="3076" max="3076" width="7.28515625" customWidth="1"/>
    <col min="3077" max="3077" width="6.5703125" customWidth="1"/>
    <col min="3078" max="3078" width="9.5703125" customWidth="1"/>
    <col min="3079" max="3079" width="15.7109375" customWidth="1"/>
    <col min="3080" max="3080" width="26.7109375" customWidth="1"/>
    <col min="3325" max="3325" width="5.28515625" customWidth="1"/>
    <col min="3326" max="3326" width="15.28515625" customWidth="1"/>
    <col min="3327" max="3327" width="16.28515625" customWidth="1"/>
    <col min="3328" max="3328" width="8.28515625" customWidth="1"/>
    <col min="3329" max="3329" width="8" customWidth="1"/>
    <col min="3330" max="3330" width="8.5703125" customWidth="1"/>
    <col min="3331" max="3331" width="7.42578125" customWidth="1"/>
    <col min="3332" max="3332" width="7.28515625" customWidth="1"/>
    <col min="3333" max="3333" width="6.5703125" customWidth="1"/>
    <col min="3334" max="3334" width="9.5703125" customWidth="1"/>
    <col min="3335" max="3335" width="15.7109375" customWidth="1"/>
    <col min="3336" max="3336" width="26.7109375" customWidth="1"/>
    <col min="3581" max="3581" width="5.28515625" customWidth="1"/>
    <col min="3582" max="3582" width="15.28515625" customWidth="1"/>
    <col min="3583" max="3583" width="16.28515625" customWidth="1"/>
    <col min="3584" max="3584" width="8.28515625" customWidth="1"/>
    <col min="3585" max="3585" width="8" customWidth="1"/>
    <col min="3586" max="3586" width="8.5703125" customWidth="1"/>
    <col min="3587" max="3587" width="7.42578125" customWidth="1"/>
    <col min="3588" max="3588" width="7.28515625" customWidth="1"/>
    <col min="3589" max="3589" width="6.5703125" customWidth="1"/>
    <col min="3590" max="3590" width="9.5703125" customWidth="1"/>
    <col min="3591" max="3591" width="15.7109375" customWidth="1"/>
    <col min="3592" max="3592" width="26.7109375" customWidth="1"/>
    <col min="3837" max="3837" width="5.28515625" customWidth="1"/>
    <col min="3838" max="3838" width="15.28515625" customWidth="1"/>
    <col min="3839" max="3839" width="16.28515625" customWidth="1"/>
    <col min="3840" max="3840" width="8.28515625" customWidth="1"/>
    <col min="3841" max="3841" width="8" customWidth="1"/>
    <col min="3842" max="3842" width="8.5703125" customWidth="1"/>
    <col min="3843" max="3843" width="7.42578125" customWidth="1"/>
    <col min="3844" max="3844" width="7.28515625" customWidth="1"/>
    <col min="3845" max="3845" width="6.5703125" customWidth="1"/>
    <col min="3846" max="3846" width="9.5703125" customWidth="1"/>
    <col min="3847" max="3847" width="15.7109375" customWidth="1"/>
    <col min="3848" max="3848" width="26.7109375" customWidth="1"/>
    <col min="4093" max="4093" width="5.28515625" customWidth="1"/>
    <col min="4094" max="4094" width="15.28515625" customWidth="1"/>
    <col min="4095" max="4095" width="16.28515625" customWidth="1"/>
    <col min="4096" max="4096" width="8.28515625" customWidth="1"/>
    <col min="4097" max="4097" width="8" customWidth="1"/>
    <col min="4098" max="4098" width="8.5703125" customWidth="1"/>
    <col min="4099" max="4099" width="7.42578125" customWidth="1"/>
    <col min="4100" max="4100" width="7.28515625" customWidth="1"/>
    <col min="4101" max="4101" width="6.5703125" customWidth="1"/>
    <col min="4102" max="4102" width="9.5703125" customWidth="1"/>
    <col min="4103" max="4103" width="15.7109375" customWidth="1"/>
    <col min="4104" max="4104" width="26.7109375" customWidth="1"/>
    <col min="4349" max="4349" width="5.28515625" customWidth="1"/>
    <col min="4350" max="4350" width="15.28515625" customWidth="1"/>
    <col min="4351" max="4351" width="16.28515625" customWidth="1"/>
    <col min="4352" max="4352" width="8.28515625" customWidth="1"/>
    <col min="4353" max="4353" width="8" customWidth="1"/>
    <col min="4354" max="4354" width="8.5703125" customWidth="1"/>
    <col min="4355" max="4355" width="7.42578125" customWidth="1"/>
    <col min="4356" max="4356" width="7.28515625" customWidth="1"/>
    <col min="4357" max="4357" width="6.5703125" customWidth="1"/>
    <col min="4358" max="4358" width="9.5703125" customWidth="1"/>
    <col min="4359" max="4359" width="15.7109375" customWidth="1"/>
    <col min="4360" max="4360" width="26.7109375" customWidth="1"/>
    <col min="4605" max="4605" width="5.28515625" customWidth="1"/>
    <col min="4606" max="4606" width="15.28515625" customWidth="1"/>
    <col min="4607" max="4607" width="16.28515625" customWidth="1"/>
    <col min="4608" max="4608" width="8.28515625" customWidth="1"/>
    <col min="4609" max="4609" width="8" customWidth="1"/>
    <col min="4610" max="4610" width="8.5703125" customWidth="1"/>
    <col min="4611" max="4611" width="7.42578125" customWidth="1"/>
    <col min="4612" max="4612" width="7.28515625" customWidth="1"/>
    <col min="4613" max="4613" width="6.5703125" customWidth="1"/>
    <col min="4614" max="4614" width="9.5703125" customWidth="1"/>
    <col min="4615" max="4615" width="15.7109375" customWidth="1"/>
    <col min="4616" max="4616" width="26.7109375" customWidth="1"/>
    <col min="4861" max="4861" width="5.28515625" customWidth="1"/>
    <col min="4862" max="4862" width="15.28515625" customWidth="1"/>
    <col min="4863" max="4863" width="16.28515625" customWidth="1"/>
    <col min="4864" max="4864" width="8.28515625" customWidth="1"/>
    <col min="4865" max="4865" width="8" customWidth="1"/>
    <col min="4866" max="4866" width="8.5703125" customWidth="1"/>
    <col min="4867" max="4867" width="7.42578125" customWidth="1"/>
    <col min="4868" max="4868" width="7.28515625" customWidth="1"/>
    <col min="4869" max="4869" width="6.5703125" customWidth="1"/>
    <col min="4870" max="4870" width="9.5703125" customWidth="1"/>
    <col min="4871" max="4871" width="15.7109375" customWidth="1"/>
    <col min="4872" max="4872" width="26.7109375" customWidth="1"/>
    <col min="5117" max="5117" width="5.28515625" customWidth="1"/>
    <col min="5118" max="5118" width="15.28515625" customWidth="1"/>
    <col min="5119" max="5119" width="16.28515625" customWidth="1"/>
    <col min="5120" max="5120" width="8.28515625" customWidth="1"/>
    <col min="5121" max="5121" width="8" customWidth="1"/>
    <col min="5122" max="5122" width="8.5703125" customWidth="1"/>
    <col min="5123" max="5123" width="7.42578125" customWidth="1"/>
    <col min="5124" max="5124" width="7.28515625" customWidth="1"/>
    <col min="5125" max="5125" width="6.5703125" customWidth="1"/>
    <col min="5126" max="5126" width="9.5703125" customWidth="1"/>
    <col min="5127" max="5127" width="15.7109375" customWidth="1"/>
    <col min="5128" max="5128" width="26.7109375" customWidth="1"/>
    <col min="5373" max="5373" width="5.28515625" customWidth="1"/>
    <col min="5374" max="5374" width="15.28515625" customWidth="1"/>
    <col min="5375" max="5375" width="16.28515625" customWidth="1"/>
    <col min="5376" max="5376" width="8.28515625" customWidth="1"/>
    <col min="5377" max="5377" width="8" customWidth="1"/>
    <col min="5378" max="5378" width="8.5703125" customWidth="1"/>
    <col min="5379" max="5379" width="7.42578125" customWidth="1"/>
    <col min="5380" max="5380" width="7.28515625" customWidth="1"/>
    <col min="5381" max="5381" width="6.5703125" customWidth="1"/>
    <col min="5382" max="5382" width="9.5703125" customWidth="1"/>
    <col min="5383" max="5383" width="15.7109375" customWidth="1"/>
    <col min="5384" max="5384" width="26.7109375" customWidth="1"/>
    <col min="5629" max="5629" width="5.28515625" customWidth="1"/>
    <col min="5630" max="5630" width="15.28515625" customWidth="1"/>
    <col min="5631" max="5631" width="16.28515625" customWidth="1"/>
    <col min="5632" max="5632" width="8.28515625" customWidth="1"/>
    <col min="5633" max="5633" width="8" customWidth="1"/>
    <col min="5634" max="5634" width="8.5703125" customWidth="1"/>
    <col min="5635" max="5635" width="7.42578125" customWidth="1"/>
    <col min="5636" max="5636" width="7.28515625" customWidth="1"/>
    <col min="5637" max="5637" width="6.5703125" customWidth="1"/>
    <col min="5638" max="5638" width="9.5703125" customWidth="1"/>
    <col min="5639" max="5639" width="15.7109375" customWidth="1"/>
    <col min="5640" max="5640" width="26.7109375" customWidth="1"/>
    <col min="5885" max="5885" width="5.28515625" customWidth="1"/>
    <col min="5886" max="5886" width="15.28515625" customWidth="1"/>
    <col min="5887" max="5887" width="16.28515625" customWidth="1"/>
    <col min="5888" max="5888" width="8.28515625" customWidth="1"/>
    <col min="5889" max="5889" width="8" customWidth="1"/>
    <col min="5890" max="5890" width="8.5703125" customWidth="1"/>
    <col min="5891" max="5891" width="7.42578125" customWidth="1"/>
    <col min="5892" max="5892" width="7.28515625" customWidth="1"/>
    <col min="5893" max="5893" width="6.5703125" customWidth="1"/>
    <col min="5894" max="5894" width="9.5703125" customWidth="1"/>
    <col min="5895" max="5895" width="15.7109375" customWidth="1"/>
    <col min="5896" max="5896" width="26.7109375" customWidth="1"/>
    <col min="6141" max="6141" width="5.28515625" customWidth="1"/>
    <col min="6142" max="6142" width="15.28515625" customWidth="1"/>
    <col min="6143" max="6143" width="16.28515625" customWidth="1"/>
    <col min="6144" max="6144" width="8.28515625" customWidth="1"/>
    <col min="6145" max="6145" width="8" customWidth="1"/>
    <col min="6146" max="6146" width="8.5703125" customWidth="1"/>
    <col min="6147" max="6147" width="7.42578125" customWidth="1"/>
    <col min="6148" max="6148" width="7.28515625" customWidth="1"/>
    <col min="6149" max="6149" width="6.5703125" customWidth="1"/>
    <col min="6150" max="6150" width="9.5703125" customWidth="1"/>
    <col min="6151" max="6151" width="15.7109375" customWidth="1"/>
    <col min="6152" max="6152" width="26.7109375" customWidth="1"/>
    <col min="6397" max="6397" width="5.28515625" customWidth="1"/>
    <col min="6398" max="6398" width="15.28515625" customWidth="1"/>
    <col min="6399" max="6399" width="16.28515625" customWidth="1"/>
    <col min="6400" max="6400" width="8.28515625" customWidth="1"/>
    <col min="6401" max="6401" width="8" customWidth="1"/>
    <col min="6402" max="6402" width="8.5703125" customWidth="1"/>
    <col min="6403" max="6403" width="7.42578125" customWidth="1"/>
    <col min="6404" max="6404" width="7.28515625" customWidth="1"/>
    <col min="6405" max="6405" width="6.5703125" customWidth="1"/>
    <col min="6406" max="6406" width="9.5703125" customWidth="1"/>
    <col min="6407" max="6407" width="15.7109375" customWidth="1"/>
    <col min="6408" max="6408" width="26.7109375" customWidth="1"/>
    <col min="6653" max="6653" width="5.28515625" customWidth="1"/>
    <col min="6654" max="6654" width="15.28515625" customWidth="1"/>
    <col min="6655" max="6655" width="16.28515625" customWidth="1"/>
    <col min="6656" max="6656" width="8.28515625" customWidth="1"/>
    <col min="6657" max="6657" width="8" customWidth="1"/>
    <col min="6658" max="6658" width="8.5703125" customWidth="1"/>
    <col min="6659" max="6659" width="7.42578125" customWidth="1"/>
    <col min="6660" max="6660" width="7.28515625" customWidth="1"/>
    <col min="6661" max="6661" width="6.5703125" customWidth="1"/>
    <col min="6662" max="6662" width="9.5703125" customWidth="1"/>
    <col min="6663" max="6663" width="15.7109375" customWidth="1"/>
    <col min="6664" max="6664" width="26.7109375" customWidth="1"/>
    <col min="6909" max="6909" width="5.28515625" customWidth="1"/>
    <col min="6910" max="6910" width="15.28515625" customWidth="1"/>
    <col min="6911" max="6911" width="16.28515625" customWidth="1"/>
    <col min="6912" max="6912" width="8.28515625" customWidth="1"/>
    <col min="6913" max="6913" width="8" customWidth="1"/>
    <col min="6914" max="6914" width="8.5703125" customWidth="1"/>
    <col min="6915" max="6915" width="7.42578125" customWidth="1"/>
    <col min="6916" max="6916" width="7.28515625" customWidth="1"/>
    <col min="6917" max="6917" width="6.5703125" customWidth="1"/>
    <col min="6918" max="6918" width="9.5703125" customWidth="1"/>
    <col min="6919" max="6919" width="15.7109375" customWidth="1"/>
    <col min="6920" max="6920" width="26.7109375" customWidth="1"/>
    <col min="7165" max="7165" width="5.28515625" customWidth="1"/>
    <col min="7166" max="7166" width="15.28515625" customWidth="1"/>
    <col min="7167" max="7167" width="16.28515625" customWidth="1"/>
    <col min="7168" max="7168" width="8.28515625" customWidth="1"/>
    <col min="7169" max="7169" width="8" customWidth="1"/>
    <col min="7170" max="7170" width="8.5703125" customWidth="1"/>
    <col min="7171" max="7171" width="7.42578125" customWidth="1"/>
    <col min="7172" max="7172" width="7.28515625" customWidth="1"/>
    <col min="7173" max="7173" width="6.5703125" customWidth="1"/>
    <col min="7174" max="7174" width="9.5703125" customWidth="1"/>
    <col min="7175" max="7175" width="15.7109375" customWidth="1"/>
    <col min="7176" max="7176" width="26.7109375" customWidth="1"/>
    <col min="7421" max="7421" width="5.28515625" customWidth="1"/>
    <col min="7422" max="7422" width="15.28515625" customWidth="1"/>
    <col min="7423" max="7423" width="16.28515625" customWidth="1"/>
    <col min="7424" max="7424" width="8.28515625" customWidth="1"/>
    <col min="7425" max="7425" width="8" customWidth="1"/>
    <col min="7426" max="7426" width="8.5703125" customWidth="1"/>
    <col min="7427" max="7427" width="7.42578125" customWidth="1"/>
    <col min="7428" max="7428" width="7.28515625" customWidth="1"/>
    <col min="7429" max="7429" width="6.5703125" customWidth="1"/>
    <col min="7430" max="7430" width="9.5703125" customWidth="1"/>
    <col min="7431" max="7431" width="15.7109375" customWidth="1"/>
    <col min="7432" max="7432" width="26.7109375" customWidth="1"/>
    <col min="7677" max="7677" width="5.28515625" customWidth="1"/>
    <col min="7678" max="7678" width="15.28515625" customWidth="1"/>
    <col min="7679" max="7679" width="16.28515625" customWidth="1"/>
    <col min="7680" max="7680" width="8.28515625" customWidth="1"/>
    <col min="7681" max="7681" width="8" customWidth="1"/>
    <col min="7682" max="7682" width="8.5703125" customWidth="1"/>
    <col min="7683" max="7683" width="7.42578125" customWidth="1"/>
    <col min="7684" max="7684" width="7.28515625" customWidth="1"/>
    <col min="7685" max="7685" width="6.5703125" customWidth="1"/>
    <col min="7686" max="7686" width="9.5703125" customWidth="1"/>
    <col min="7687" max="7687" width="15.7109375" customWidth="1"/>
    <col min="7688" max="7688" width="26.7109375" customWidth="1"/>
    <col min="7933" max="7933" width="5.28515625" customWidth="1"/>
    <col min="7934" max="7934" width="15.28515625" customWidth="1"/>
    <col min="7935" max="7935" width="16.28515625" customWidth="1"/>
    <col min="7936" max="7936" width="8.28515625" customWidth="1"/>
    <col min="7937" max="7937" width="8" customWidth="1"/>
    <col min="7938" max="7938" width="8.5703125" customWidth="1"/>
    <col min="7939" max="7939" width="7.42578125" customWidth="1"/>
    <col min="7940" max="7940" width="7.28515625" customWidth="1"/>
    <col min="7941" max="7941" width="6.5703125" customWidth="1"/>
    <col min="7942" max="7942" width="9.5703125" customWidth="1"/>
    <col min="7943" max="7943" width="15.7109375" customWidth="1"/>
    <col min="7944" max="7944" width="26.7109375" customWidth="1"/>
    <col min="8189" max="8189" width="5.28515625" customWidth="1"/>
    <col min="8190" max="8190" width="15.28515625" customWidth="1"/>
    <col min="8191" max="8191" width="16.28515625" customWidth="1"/>
    <col min="8192" max="8192" width="8.28515625" customWidth="1"/>
    <col min="8193" max="8193" width="8" customWidth="1"/>
    <col min="8194" max="8194" width="8.5703125" customWidth="1"/>
    <col min="8195" max="8195" width="7.42578125" customWidth="1"/>
    <col min="8196" max="8196" width="7.28515625" customWidth="1"/>
    <col min="8197" max="8197" width="6.5703125" customWidth="1"/>
    <col min="8198" max="8198" width="9.5703125" customWidth="1"/>
    <col min="8199" max="8199" width="15.7109375" customWidth="1"/>
    <col min="8200" max="8200" width="26.7109375" customWidth="1"/>
    <col min="8445" max="8445" width="5.28515625" customWidth="1"/>
    <col min="8446" max="8446" width="15.28515625" customWidth="1"/>
    <col min="8447" max="8447" width="16.28515625" customWidth="1"/>
    <col min="8448" max="8448" width="8.28515625" customWidth="1"/>
    <col min="8449" max="8449" width="8" customWidth="1"/>
    <col min="8450" max="8450" width="8.5703125" customWidth="1"/>
    <col min="8451" max="8451" width="7.42578125" customWidth="1"/>
    <col min="8452" max="8452" width="7.28515625" customWidth="1"/>
    <col min="8453" max="8453" width="6.5703125" customWidth="1"/>
    <col min="8454" max="8454" width="9.5703125" customWidth="1"/>
    <col min="8455" max="8455" width="15.7109375" customWidth="1"/>
    <col min="8456" max="8456" width="26.7109375" customWidth="1"/>
    <col min="8701" max="8701" width="5.28515625" customWidth="1"/>
    <col min="8702" max="8702" width="15.28515625" customWidth="1"/>
    <col min="8703" max="8703" width="16.28515625" customWidth="1"/>
    <col min="8704" max="8704" width="8.28515625" customWidth="1"/>
    <col min="8705" max="8705" width="8" customWidth="1"/>
    <col min="8706" max="8706" width="8.5703125" customWidth="1"/>
    <col min="8707" max="8707" width="7.42578125" customWidth="1"/>
    <col min="8708" max="8708" width="7.28515625" customWidth="1"/>
    <col min="8709" max="8709" width="6.5703125" customWidth="1"/>
    <col min="8710" max="8710" width="9.5703125" customWidth="1"/>
    <col min="8711" max="8711" width="15.7109375" customWidth="1"/>
    <col min="8712" max="8712" width="26.7109375" customWidth="1"/>
    <col min="8957" max="8957" width="5.28515625" customWidth="1"/>
    <col min="8958" max="8958" width="15.28515625" customWidth="1"/>
    <col min="8959" max="8959" width="16.28515625" customWidth="1"/>
    <col min="8960" max="8960" width="8.28515625" customWidth="1"/>
    <col min="8961" max="8961" width="8" customWidth="1"/>
    <col min="8962" max="8962" width="8.5703125" customWidth="1"/>
    <col min="8963" max="8963" width="7.42578125" customWidth="1"/>
    <col min="8964" max="8964" width="7.28515625" customWidth="1"/>
    <col min="8965" max="8965" width="6.5703125" customWidth="1"/>
    <col min="8966" max="8966" width="9.5703125" customWidth="1"/>
    <col min="8967" max="8967" width="15.7109375" customWidth="1"/>
    <col min="8968" max="8968" width="26.7109375" customWidth="1"/>
    <col min="9213" max="9213" width="5.28515625" customWidth="1"/>
    <col min="9214" max="9214" width="15.28515625" customWidth="1"/>
    <col min="9215" max="9215" width="16.28515625" customWidth="1"/>
    <col min="9216" max="9216" width="8.28515625" customWidth="1"/>
    <col min="9217" max="9217" width="8" customWidth="1"/>
    <col min="9218" max="9218" width="8.5703125" customWidth="1"/>
    <col min="9219" max="9219" width="7.42578125" customWidth="1"/>
    <col min="9220" max="9220" width="7.28515625" customWidth="1"/>
    <col min="9221" max="9221" width="6.5703125" customWidth="1"/>
    <col min="9222" max="9222" width="9.5703125" customWidth="1"/>
    <col min="9223" max="9223" width="15.7109375" customWidth="1"/>
    <col min="9224" max="9224" width="26.7109375" customWidth="1"/>
    <col min="9469" max="9469" width="5.28515625" customWidth="1"/>
    <col min="9470" max="9470" width="15.28515625" customWidth="1"/>
    <col min="9471" max="9471" width="16.28515625" customWidth="1"/>
    <col min="9472" max="9472" width="8.28515625" customWidth="1"/>
    <col min="9473" max="9473" width="8" customWidth="1"/>
    <col min="9474" max="9474" width="8.5703125" customWidth="1"/>
    <col min="9475" max="9475" width="7.42578125" customWidth="1"/>
    <col min="9476" max="9476" width="7.28515625" customWidth="1"/>
    <col min="9477" max="9477" width="6.5703125" customWidth="1"/>
    <col min="9478" max="9478" width="9.5703125" customWidth="1"/>
    <col min="9479" max="9479" width="15.7109375" customWidth="1"/>
    <col min="9480" max="9480" width="26.7109375" customWidth="1"/>
    <col min="9725" max="9725" width="5.28515625" customWidth="1"/>
    <col min="9726" max="9726" width="15.28515625" customWidth="1"/>
    <col min="9727" max="9727" width="16.28515625" customWidth="1"/>
    <col min="9728" max="9728" width="8.28515625" customWidth="1"/>
    <col min="9729" max="9729" width="8" customWidth="1"/>
    <col min="9730" max="9730" width="8.5703125" customWidth="1"/>
    <col min="9731" max="9731" width="7.42578125" customWidth="1"/>
    <col min="9732" max="9732" width="7.28515625" customWidth="1"/>
    <col min="9733" max="9733" width="6.5703125" customWidth="1"/>
    <col min="9734" max="9734" width="9.5703125" customWidth="1"/>
    <col min="9735" max="9735" width="15.7109375" customWidth="1"/>
    <col min="9736" max="9736" width="26.7109375" customWidth="1"/>
    <col min="9981" max="9981" width="5.28515625" customWidth="1"/>
    <col min="9982" max="9982" width="15.28515625" customWidth="1"/>
    <col min="9983" max="9983" width="16.28515625" customWidth="1"/>
    <col min="9984" max="9984" width="8.28515625" customWidth="1"/>
    <col min="9985" max="9985" width="8" customWidth="1"/>
    <col min="9986" max="9986" width="8.5703125" customWidth="1"/>
    <col min="9987" max="9987" width="7.42578125" customWidth="1"/>
    <col min="9988" max="9988" width="7.28515625" customWidth="1"/>
    <col min="9989" max="9989" width="6.5703125" customWidth="1"/>
    <col min="9990" max="9990" width="9.5703125" customWidth="1"/>
    <col min="9991" max="9991" width="15.7109375" customWidth="1"/>
    <col min="9992" max="9992" width="26.7109375" customWidth="1"/>
    <col min="10237" max="10237" width="5.28515625" customWidth="1"/>
    <col min="10238" max="10238" width="15.28515625" customWidth="1"/>
    <col min="10239" max="10239" width="16.28515625" customWidth="1"/>
    <col min="10240" max="10240" width="8.28515625" customWidth="1"/>
    <col min="10241" max="10241" width="8" customWidth="1"/>
    <col min="10242" max="10242" width="8.5703125" customWidth="1"/>
    <col min="10243" max="10243" width="7.42578125" customWidth="1"/>
    <col min="10244" max="10244" width="7.28515625" customWidth="1"/>
    <col min="10245" max="10245" width="6.5703125" customWidth="1"/>
    <col min="10246" max="10246" width="9.5703125" customWidth="1"/>
    <col min="10247" max="10247" width="15.7109375" customWidth="1"/>
    <col min="10248" max="10248" width="26.7109375" customWidth="1"/>
    <col min="10493" max="10493" width="5.28515625" customWidth="1"/>
    <col min="10494" max="10494" width="15.28515625" customWidth="1"/>
    <col min="10495" max="10495" width="16.28515625" customWidth="1"/>
    <col min="10496" max="10496" width="8.28515625" customWidth="1"/>
    <col min="10497" max="10497" width="8" customWidth="1"/>
    <col min="10498" max="10498" width="8.5703125" customWidth="1"/>
    <col min="10499" max="10499" width="7.42578125" customWidth="1"/>
    <col min="10500" max="10500" width="7.28515625" customWidth="1"/>
    <col min="10501" max="10501" width="6.5703125" customWidth="1"/>
    <col min="10502" max="10502" width="9.5703125" customWidth="1"/>
    <col min="10503" max="10503" width="15.7109375" customWidth="1"/>
    <col min="10504" max="10504" width="26.7109375" customWidth="1"/>
    <col min="10749" max="10749" width="5.28515625" customWidth="1"/>
    <col min="10750" max="10750" width="15.28515625" customWidth="1"/>
    <col min="10751" max="10751" width="16.28515625" customWidth="1"/>
    <col min="10752" max="10752" width="8.28515625" customWidth="1"/>
    <col min="10753" max="10753" width="8" customWidth="1"/>
    <col min="10754" max="10754" width="8.5703125" customWidth="1"/>
    <col min="10755" max="10755" width="7.42578125" customWidth="1"/>
    <col min="10756" max="10756" width="7.28515625" customWidth="1"/>
    <col min="10757" max="10757" width="6.5703125" customWidth="1"/>
    <col min="10758" max="10758" width="9.5703125" customWidth="1"/>
    <col min="10759" max="10759" width="15.7109375" customWidth="1"/>
    <col min="10760" max="10760" width="26.7109375" customWidth="1"/>
    <col min="11005" max="11005" width="5.28515625" customWidth="1"/>
    <col min="11006" max="11006" width="15.28515625" customWidth="1"/>
    <col min="11007" max="11007" width="16.28515625" customWidth="1"/>
    <col min="11008" max="11008" width="8.28515625" customWidth="1"/>
    <col min="11009" max="11009" width="8" customWidth="1"/>
    <col min="11010" max="11010" width="8.5703125" customWidth="1"/>
    <col min="11011" max="11011" width="7.42578125" customWidth="1"/>
    <col min="11012" max="11012" width="7.28515625" customWidth="1"/>
    <col min="11013" max="11013" width="6.5703125" customWidth="1"/>
    <col min="11014" max="11014" width="9.5703125" customWidth="1"/>
    <col min="11015" max="11015" width="15.7109375" customWidth="1"/>
    <col min="11016" max="11016" width="26.7109375" customWidth="1"/>
    <col min="11261" max="11261" width="5.28515625" customWidth="1"/>
    <col min="11262" max="11262" width="15.28515625" customWidth="1"/>
    <col min="11263" max="11263" width="16.28515625" customWidth="1"/>
    <col min="11264" max="11264" width="8.28515625" customWidth="1"/>
    <col min="11265" max="11265" width="8" customWidth="1"/>
    <col min="11266" max="11266" width="8.5703125" customWidth="1"/>
    <col min="11267" max="11267" width="7.42578125" customWidth="1"/>
    <col min="11268" max="11268" width="7.28515625" customWidth="1"/>
    <col min="11269" max="11269" width="6.5703125" customWidth="1"/>
    <col min="11270" max="11270" width="9.5703125" customWidth="1"/>
    <col min="11271" max="11271" width="15.7109375" customWidth="1"/>
    <col min="11272" max="11272" width="26.7109375" customWidth="1"/>
    <col min="11517" max="11517" width="5.28515625" customWidth="1"/>
    <col min="11518" max="11518" width="15.28515625" customWidth="1"/>
    <col min="11519" max="11519" width="16.28515625" customWidth="1"/>
    <col min="11520" max="11520" width="8.28515625" customWidth="1"/>
    <col min="11521" max="11521" width="8" customWidth="1"/>
    <col min="11522" max="11522" width="8.5703125" customWidth="1"/>
    <col min="11523" max="11523" width="7.42578125" customWidth="1"/>
    <col min="11524" max="11524" width="7.28515625" customWidth="1"/>
    <col min="11525" max="11525" width="6.5703125" customWidth="1"/>
    <col min="11526" max="11526" width="9.5703125" customWidth="1"/>
    <col min="11527" max="11527" width="15.7109375" customWidth="1"/>
    <col min="11528" max="11528" width="26.7109375" customWidth="1"/>
    <col min="11773" max="11773" width="5.28515625" customWidth="1"/>
    <col min="11774" max="11774" width="15.28515625" customWidth="1"/>
    <col min="11775" max="11775" width="16.28515625" customWidth="1"/>
    <col min="11776" max="11776" width="8.28515625" customWidth="1"/>
    <col min="11777" max="11777" width="8" customWidth="1"/>
    <col min="11778" max="11778" width="8.5703125" customWidth="1"/>
    <col min="11779" max="11779" width="7.42578125" customWidth="1"/>
    <col min="11780" max="11780" width="7.28515625" customWidth="1"/>
    <col min="11781" max="11781" width="6.5703125" customWidth="1"/>
    <col min="11782" max="11782" width="9.5703125" customWidth="1"/>
    <col min="11783" max="11783" width="15.7109375" customWidth="1"/>
    <col min="11784" max="11784" width="26.7109375" customWidth="1"/>
    <col min="12029" max="12029" width="5.28515625" customWidth="1"/>
    <col min="12030" max="12030" width="15.28515625" customWidth="1"/>
    <col min="12031" max="12031" width="16.28515625" customWidth="1"/>
    <col min="12032" max="12032" width="8.28515625" customWidth="1"/>
    <col min="12033" max="12033" width="8" customWidth="1"/>
    <col min="12034" max="12034" width="8.5703125" customWidth="1"/>
    <col min="12035" max="12035" width="7.42578125" customWidth="1"/>
    <col min="12036" max="12036" width="7.28515625" customWidth="1"/>
    <col min="12037" max="12037" width="6.5703125" customWidth="1"/>
    <col min="12038" max="12038" width="9.5703125" customWidth="1"/>
    <col min="12039" max="12039" width="15.7109375" customWidth="1"/>
    <col min="12040" max="12040" width="26.7109375" customWidth="1"/>
    <col min="12285" max="12285" width="5.28515625" customWidth="1"/>
    <col min="12286" max="12286" width="15.28515625" customWidth="1"/>
    <col min="12287" max="12287" width="16.28515625" customWidth="1"/>
    <col min="12288" max="12288" width="8.28515625" customWidth="1"/>
    <col min="12289" max="12289" width="8" customWidth="1"/>
    <col min="12290" max="12290" width="8.5703125" customWidth="1"/>
    <col min="12291" max="12291" width="7.42578125" customWidth="1"/>
    <col min="12292" max="12292" width="7.28515625" customWidth="1"/>
    <col min="12293" max="12293" width="6.5703125" customWidth="1"/>
    <col min="12294" max="12294" width="9.5703125" customWidth="1"/>
    <col min="12295" max="12295" width="15.7109375" customWidth="1"/>
    <col min="12296" max="12296" width="26.7109375" customWidth="1"/>
    <col min="12541" max="12541" width="5.28515625" customWidth="1"/>
    <col min="12542" max="12542" width="15.28515625" customWidth="1"/>
    <col min="12543" max="12543" width="16.28515625" customWidth="1"/>
    <col min="12544" max="12544" width="8.28515625" customWidth="1"/>
    <col min="12545" max="12545" width="8" customWidth="1"/>
    <col min="12546" max="12546" width="8.5703125" customWidth="1"/>
    <col min="12547" max="12547" width="7.42578125" customWidth="1"/>
    <col min="12548" max="12548" width="7.28515625" customWidth="1"/>
    <col min="12549" max="12549" width="6.5703125" customWidth="1"/>
    <col min="12550" max="12550" width="9.5703125" customWidth="1"/>
    <col min="12551" max="12551" width="15.7109375" customWidth="1"/>
    <col min="12552" max="12552" width="26.7109375" customWidth="1"/>
    <col min="12797" max="12797" width="5.28515625" customWidth="1"/>
    <col min="12798" max="12798" width="15.28515625" customWidth="1"/>
    <col min="12799" max="12799" width="16.28515625" customWidth="1"/>
    <col min="12800" max="12800" width="8.28515625" customWidth="1"/>
    <col min="12801" max="12801" width="8" customWidth="1"/>
    <col min="12802" max="12802" width="8.5703125" customWidth="1"/>
    <col min="12803" max="12803" width="7.42578125" customWidth="1"/>
    <col min="12804" max="12804" width="7.28515625" customWidth="1"/>
    <col min="12805" max="12805" width="6.5703125" customWidth="1"/>
    <col min="12806" max="12806" width="9.5703125" customWidth="1"/>
    <col min="12807" max="12807" width="15.7109375" customWidth="1"/>
    <col min="12808" max="12808" width="26.7109375" customWidth="1"/>
    <col min="13053" max="13053" width="5.28515625" customWidth="1"/>
    <col min="13054" max="13054" width="15.28515625" customWidth="1"/>
    <col min="13055" max="13055" width="16.28515625" customWidth="1"/>
    <col min="13056" max="13056" width="8.28515625" customWidth="1"/>
    <col min="13057" max="13057" width="8" customWidth="1"/>
    <col min="13058" max="13058" width="8.5703125" customWidth="1"/>
    <col min="13059" max="13059" width="7.42578125" customWidth="1"/>
    <col min="13060" max="13060" width="7.28515625" customWidth="1"/>
    <col min="13061" max="13061" width="6.5703125" customWidth="1"/>
    <col min="13062" max="13062" width="9.5703125" customWidth="1"/>
    <col min="13063" max="13063" width="15.7109375" customWidth="1"/>
    <col min="13064" max="13064" width="26.7109375" customWidth="1"/>
    <col min="13309" max="13309" width="5.28515625" customWidth="1"/>
    <col min="13310" max="13310" width="15.28515625" customWidth="1"/>
    <col min="13311" max="13311" width="16.28515625" customWidth="1"/>
    <col min="13312" max="13312" width="8.28515625" customWidth="1"/>
    <col min="13313" max="13313" width="8" customWidth="1"/>
    <col min="13314" max="13314" width="8.5703125" customWidth="1"/>
    <col min="13315" max="13315" width="7.42578125" customWidth="1"/>
    <col min="13316" max="13316" width="7.28515625" customWidth="1"/>
    <col min="13317" max="13317" width="6.5703125" customWidth="1"/>
    <col min="13318" max="13318" width="9.5703125" customWidth="1"/>
    <col min="13319" max="13319" width="15.7109375" customWidth="1"/>
    <col min="13320" max="13320" width="26.7109375" customWidth="1"/>
    <col min="13565" max="13565" width="5.28515625" customWidth="1"/>
    <col min="13566" max="13566" width="15.28515625" customWidth="1"/>
    <col min="13567" max="13567" width="16.28515625" customWidth="1"/>
    <col min="13568" max="13568" width="8.28515625" customWidth="1"/>
    <col min="13569" max="13569" width="8" customWidth="1"/>
    <col min="13570" max="13570" width="8.5703125" customWidth="1"/>
    <col min="13571" max="13571" width="7.42578125" customWidth="1"/>
    <col min="13572" max="13572" width="7.28515625" customWidth="1"/>
    <col min="13573" max="13573" width="6.5703125" customWidth="1"/>
    <col min="13574" max="13574" width="9.5703125" customWidth="1"/>
    <col min="13575" max="13575" width="15.7109375" customWidth="1"/>
    <col min="13576" max="13576" width="26.7109375" customWidth="1"/>
    <col min="13821" max="13821" width="5.28515625" customWidth="1"/>
    <col min="13822" max="13822" width="15.28515625" customWidth="1"/>
    <col min="13823" max="13823" width="16.28515625" customWidth="1"/>
    <col min="13824" max="13824" width="8.28515625" customWidth="1"/>
    <col min="13825" max="13825" width="8" customWidth="1"/>
    <col min="13826" max="13826" width="8.5703125" customWidth="1"/>
    <col min="13827" max="13827" width="7.42578125" customWidth="1"/>
    <col min="13828" max="13828" width="7.28515625" customWidth="1"/>
    <col min="13829" max="13829" width="6.5703125" customWidth="1"/>
    <col min="13830" max="13830" width="9.5703125" customWidth="1"/>
    <col min="13831" max="13831" width="15.7109375" customWidth="1"/>
    <col min="13832" max="13832" width="26.7109375" customWidth="1"/>
    <col min="14077" max="14077" width="5.28515625" customWidth="1"/>
    <col min="14078" max="14078" width="15.28515625" customWidth="1"/>
    <col min="14079" max="14079" width="16.28515625" customWidth="1"/>
    <col min="14080" max="14080" width="8.28515625" customWidth="1"/>
    <col min="14081" max="14081" width="8" customWidth="1"/>
    <col min="14082" max="14082" width="8.5703125" customWidth="1"/>
    <col min="14083" max="14083" width="7.42578125" customWidth="1"/>
    <col min="14084" max="14084" width="7.28515625" customWidth="1"/>
    <col min="14085" max="14085" width="6.5703125" customWidth="1"/>
    <col min="14086" max="14086" width="9.5703125" customWidth="1"/>
    <col min="14087" max="14087" width="15.7109375" customWidth="1"/>
    <col min="14088" max="14088" width="26.7109375" customWidth="1"/>
    <col min="14333" max="14333" width="5.28515625" customWidth="1"/>
    <col min="14334" max="14334" width="15.28515625" customWidth="1"/>
    <col min="14335" max="14335" width="16.28515625" customWidth="1"/>
    <col min="14336" max="14336" width="8.28515625" customWidth="1"/>
    <col min="14337" max="14337" width="8" customWidth="1"/>
    <col min="14338" max="14338" width="8.5703125" customWidth="1"/>
    <col min="14339" max="14339" width="7.42578125" customWidth="1"/>
    <col min="14340" max="14340" width="7.28515625" customWidth="1"/>
    <col min="14341" max="14341" width="6.5703125" customWidth="1"/>
    <col min="14342" max="14342" width="9.5703125" customWidth="1"/>
    <col min="14343" max="14343" width="15.7109375" customWidth="1"/>
    <col min="14344" max="14344" width="26.7109375" customWidth="1"/>
    <col min="14589" max="14589" width="5.28515625" customWidth="1"/>
    <col min="14590" max="14590" width="15.28515625" customWidth="1"/>
    <col min="14591" max="14591" width="16.28515625" customWidth="1"/>
    <col min="14592" max="14592" width="8.28515625" customWidth="1"/>
    <col min="14593" max="14593" width="8" customWidth="1"/>
    <col min="14594" max="14594" width="8.5703125" customWidth="1"/>
    <col min="14595" max="14595" width="7.42578125" customWidth="1"/>
    <col min="14596" max="14596" width="7.28515625" customWidth="1"/>
    <col min="14597" max="14597" width="6.5703125" customWidth="1"/>
    <col min="14598" max="14598" width="9.5703125" customWidth="1"/>
    <col min="14599" max="14599" width="15.7109375" customWidth="1"/>
    <col min="14600" max="14600" width="26.7109375" customWidth="1"/>
    <col min="14845" max="14845" width="5.28515625" customWidth="1"/>
    <col min="14846" max="14846" width="15.28515625" customWidth="1"/>
    <col min="14847" max="14847" width="16.28515625" customWidth="1"/>
    <col min="14848" max="14848" width="8.28515625" customWidth="1"/>
    <col min="14849" max="14849" width="8" customWidth="1"/>
    <col min="14850" max="14850" width="8.5703125" customWidth="1"/>
    <col min="14851" max="14851" width="7.42578125" customWidth="1"/>
    <col min="14852" max="14852" width="7.28515625" customWidth="1"/>
    <col min="14853" max="14853" width="6.5703125" customWidth="1"/>
    <col min="14854" max="14854" width="9.5703125" customWidth="1"/>
    <col min="14855" max="14855" width="15.7109375" customWidth="1"/>
    <col min="14856" max="14856" width="26.7109375" customWidth="1"/>
    <col min="15101" max="15101" width="5.28515625" customWidth="1"/>
    <col min="15102" max="15102" width="15.28515625" customWidth="1"/>
    <col min="15103" max="15103" width="16.28515625" customWidth="1"/>
    <col min="15104" max="15104" width="8.28515625" customWidth="1"/>
    <col min="15105" max="15105" width="8" customWidth="1"/>
    <col min="15106" max="15106" width="8.5703125" customWidth="1"/>
    <col min="15107" max="15107" width="7.42578125" customWidth="1"/>
    <col min="15108" max="15108" width="7.28515625" customWidth="1"/>
    <col min="15109" max="15109" width="6.5703125" customWidth="1"/>
    <col min="15110" max="15110" width="9.5703125" customWidth="1"/>
    <col min="15111" max="15111" width="15.7109375" customWidth="1"/>
    <col min="15112" max="15112" width="26.7109375" customWidth="1"/>
    <col min="15357" max="15357" width="5.28515625" customWidth="1"/>
    <col min="15358" max="15358" width="15.28515625" customWidth="1"/>
    <col min="15359" max="15359" width="16.28515625" customWidth="1"/>
    <col min="15360" max="15360" width="8.28515625" customWidth="1"/>
    <col min="15361" max="15361" width="8" customWidth="1"/>
    <col min="15362" max="15362" width="8.5703125" customWidth="1"/>
    <col min="15363" max="15363" width="7.42578125" customWidth="1"/>
    <col min="15364" max="15364" width="7.28515625" customWidth="1"/>
    <col min="15365" max="15365" width="6.5703125" customWidth="1"/>
    <col min="15366" max="15366" width="9.5703125" customWidth="1"/>
    <col min="15367" max="15367" width="15.7109375" customWidth="1"/>
    <col min="15368" max="15368" width="26.7109375" customWidth="1"/>
    <col min="15613" max="15613" width="5.28515625" customWidth="1"/>
    <col min="15614" max="15614" width="15.28515625" customWidth="1"/>
    <col min="15615" max="15615" width="16.28515625" customWidth="1"/>
    <col min="15616" max="15616" width="8.28515625" customWidth="1"/>
    <col min="15617" max="15617" width="8" customWidth="1"/>
    <col min="15618" max="15618" width="8.5703125" customWidth="1"/>
    <col min="15619" max="15619" width="7.42578125" customWidth="1"/>
    <col min="15620" max="15620" width="7.28515625" customWidth="1"/>
    <col min="15621" max="15621" width="6.5703125" customWidth="1"/>
    <col min="15622" max="15622" width="9.5703125" customWidth="1"/>
    <col min="15623" max="15623" width="15.7109375" customWidth="1"/>
    <col min="15624" max="15624" width="26.7109375" customWidth="1"/>
    <col min="15869" max="15869" width="5.28515625" customWidth="1"/>
    <col min="15870" max="15870" width="15.28515625" customWidth="1"/>
    <col min="15871" max="15871" width="16.28515625" customWidth="1"/>
    <col min="15872" max="15872" width="8.28515625" customWidth="1"/>
    <col min="15873" max="15873" width="8" customWidth="1"/>
    <col min="15874" max="15874" width="8.5703125" customWidth="1"/>
    <col min="15875" max="15875" width="7.42578125" customWidth="1"/>
    <col min="15876" max="15876" width="7.28515625" customWidth="1"/>
    <col min="15877" max="15877" width="6.5703125" customWidth="1"/>
    <col min="15878" max="15878" width="9.5703125" customWidth="1"/>
    <col min="15879" max="15879" width="15.7109375" customWidth="1"/>
    <col min="15880" max="15880" width="26.7109375" customWidth="1"/>
    <col min="16125" max="16125" width="5.28515625" customWidth="1"/>
    <col min="16126" max="16126" width="15.28515625" customWidth="1"/>
    <col min="16127" max="16127" width="16.28515625" customWidth="1"/>
    <col min="16128" max="16128" width="8.28515625" customWidth="1"/>
    <col min="16129" max="16129" width="8" customWidth="1"/>
    <col min="16130" max="16130" width="8.5703125" customWidth="1"/>
    <col min="16131" max="16131" width="7.42578125" customWidth="1"/>
    <col min="16132" max="16132" width="7.28515625" customWidth="1"/>
    <col min="16133" max="16133" width="6.5703125" customWidth="1"/>
    <col min="16134" max="16134" width="9.5703125" customWidth="1"/>
    <col min="16135" max="16135" width="15.7109375" customWidth="1"/>
    <col min="16136" max="16136" width="26.7109375" customWidth="1"/>
  </cols>
  <sheetData>
    <row r="1" spans="1:13" s="35" customFormat="1">
      <c r="H1" s="4"/>
      <c r="I1" s="4" t="s">
        <v>157</v>
      </c>
    </row>
    <row r="2" spans="1:13" s="35" customFormat="1">
      <c r="A2" s="102"/>
      <c r="I2" s="36"/>
      <c r="J2" s="150" t="s">
        <v>49</v>
      </c>
      <c r="K2" s="150"/>
      <c r="L2" s="150"/>
      <c r="M2" s="150"/>
    </row>
    <row r="3" spans="1:13" s="35" customFormat="1">
      <c r="A3" s="102"/>
      <c r="I3" s="151" t="s">
        <v>50</v>
      </c>
      <c r="J3" s="151"/>
      <c r="K3" s="151"/>
      <c r="L3" s="151"/>
      <c r="M3" s="151"/>
    </row>
    <row r="4" spans="1:13" s="35" customFormat="1">
      <c r="A4" s="102"/>
      <c r="I4" s="37"/>
      <c r="J4" s="152" t="s">
        <v>51</v>
      </c>
      <c r="K4" s="152"/>
      <c r="L4" s="152"/>
      <c r="M4" s="152"/>
    </row>
    <row r="5" spans="1:13" s="35" customFormat="1" ht="38.25">
      <c r="A5" s="103"/>
      <c r="B5" s="38"/>
      <c r="C5" s="39" t="s">
        <v>23</v>
      </c>
      <c r="D5" s="39" t="s">
        <v>52</v>
      </c>
      <c r="E5" s="38" t="s">
        <v>24</v>
      </c>
      <c r="F5" s="38" t="s">
        <v>25</v>
      </c>
      <c r="J5" s="157" t="s">
        <v>22</v>
      </c>
      <c r="K5" s="157"/>
      <c r="L5" s="157"/>
      <c r="M5" s="157"/>
    </row>
    <row r="6" spans="1:13" s="35" customFormat="1">
      <c r="A6" s="102"/>
      <c r="B6" s="82" t="s">
        <v>26</v>
      </c>
      <c r="C6" s="81">
        <v>1641</v>
      </c>
      <c r="D6" s="83" t="s">
        <v>100</v>
      </c>
      <c r="E6" s="84" t="s">
        <v>101</v>
      </c>
      <c r="F6" s="84" t="s">
        <v>108</v>
      </c>
      <c r="I6" s="154" t="s">
        <v>53</v>
      </c>
      <c r="J6" s="154"/>
      <c r="K6" s="154"/>
      <c r="L6" s="154"/>
      <c r="M6" s="154"/>
    </row>
    <row r="7" spans="1:13" s="35" customFormat="1">
      <c r="A7" s="102"/>
      <c r="I7" s="147" t="s">
        <v>143</v>
      </c>
      <c r="J7" s="147"/>
      <c r="K7" s="147"/>
      <c r="L7" s="147"/>
      <c r="M7" s="147"/>
    </row>
    <row r="8" spans="1:13" s="35" customFormat="1">
      <c r="A8" s="102"/>
      <c r="I8" s="137" t="s">
        <v>54</v>
      </c>
      <c r="J8" s="137"/>
      <c r="K8" s="137"/>
      <c r="L8" s="137"/>
      <c r="M8" s="137"/>
    </row>
    <row r="9" spans="1:13" s="35" customFormat="1">
      <c r="A9" s="102"/>
      <c r="I9" s="143" t="s">
        <v>55</v>
      </c>
      <c r="J9" s="143"/>
      <c r="K9" s="143"/>
      <c r="L9" s="143"/>
      <c r="M9" s="143"/>
    </row>
    <row r="10" spans="1:13" s="35" customFormat="1">
      <c r="A10" s="102"/>
      <c r="I10" s="148" t="s">
        <v>56</v>
      </c>
      <c r="J10" s="148"/>
      <c r="K10" s="148"/>
      <c r="L10" s="148"/>
      <c r="M10" s="148"/>
    </row>
    <row r="11" spans="1:13" s="35" customFormat="1">
      <c r="A11" s="102"/>
    </row>
    <row r="12" spans="1:13" s="35" customFormat="1">
      <c r="A12" s="102"/>
      <c r="I12" s="149" t="s">
        <v>132</v>
      </c>
      <c r="J12" s="143"/>
      <c r="K12" s="143"/>
      <c r="L12" s="143"/>
      <c r="M12" s="143"/>
    </row>
    <row r="13" spans="1:13" s="35" customFormat="1">
      <c r="A13" s="102"/>
      <c r="I13" s="142" t="s">
        <v>57</v>
      </c>
      <c r="J13" s="142"/>
      <c r="K13" s="142"/>
      <c r="L13" s="142"/>
      <c r="M13" s="142"/>
    </row>
    <row r="14" spans="1:13" s="35" customFormat="1">
      <c r="A14" s="102"/>
      <c r="H14" s="35" t="s">
        <v>58</v>
      </c>
      <c r="I14" s="41"/>
      <c r="J14" s="41"/>
      <c r="K14" s="41"/>
      <c r="L14" s="41"/>
      <c r="M14" s="41"/>
    </row>
    <row r="15" spans="1:13" s="35" customFormat="1">
      <c r="A15" s="102"/>
      <c r="I15" s="42" t="s">
        <v>59</v>
      </c>
      <c r="J15" s="143" t="s">
        <v>60</v>
      </c>
      <c r="K15" s="143"/>
      <c r="L15" s="42"/>
      <c r="M15" s="42" t="s">
        <v>61</v>
      </c>
    </row>
    <row r="16" spans="1:13" s="35" customFormat="1" ht="15.75">
      <c r="A16" s="102"/>
      <c r="D16" s="43" t="s">
        <v>62</v>
      </c>
      <c r="E16" s="43"/>
      <c r="F16" s="43"/>
      <c r="G16" s="43"/>
      <c r="H16" s="43"/>
      <c r="I16" s="42"/>
      <c r="J16" s="42"/>
      <c r="K16" s="42"/>
      <c r="L16" s="42"/>
      <c r="M16" s="42"/>
    </row>
    <row r="17" spans="1:14" s="35" customFormat="1" ht="15.75">
      <c r="A17" s="102"/>
      <c r="D17" s="43"/>
      <c r="E17" s="43"/>
      <c r="F17" s="43"/>
      <c r="G17" s="43"/>
      <c r="H17" s="43"/>
      <c r="I17" s="42"/>
      <c r="J17" s="13" t="s">
        <v>108</v>
      </c>
      <c r="K17" s="40" t="s">
        <v>1</v>
      </c>
      <c r="L17" s="44"/>
      <c r="M17" s="42"/>
    </row>
    <row r="18" spans="1:14" s="35" customFormat="1">
      <c r="A18" s="102"/>
      <c r="B18" s="136" t="s">
        <v>106</v>
      </c>
      <c r="C18" s="136"/>
      <c r="D18" s="136"/>
      <c r="E18" s="136"/>
      <c r="F18" s="136"/>
      <c r="G18" s="136"/>
      <c r="H18" s="136"/>
      <c r="I18" s="136"/>
      <c r="J18" s="136"/>
      <c r="K18" s="44"/>
      <c r="L18" s="44"/>
      <c r="M18" s="42"/>
    </row>
    <row r="19" spans="1:14" s="35" customFormat="1" ht="12" customHeight="1">
      <c r="A19" s="102"/>
      <c r="C19" s="144" t="s">
        <v>63</v>
      </c>
      <c r="D19" s="144"/>
      <c r="E19" s="144"/>
      <c r="F19" s="144"/>
      <c r="G19" s="144"/>
      <c r="H19" s="144"/>
      <c r="I19" s="144"/>
      <c r="J19" s="44"/>
      <c r="K19" s="44"/>
      <c r="L19" s="44"/>
      <c r="M19" s="42"/>
    </row>
    <row r="20" spans="1:14" s="35" customFormat="1" ht="15.75">
      <c r="A20" s="102"/>
      <c r="C20" s="145" t="s">
        <v>131</v>
      </c>
      <c r="D20" s="146"/>
      <c r="E20" s="146"/>
      <c r="F20" s="146"/>
      <c r="G20" s="146"/>
      <c r="H20" s="146"/>
      <c r="I20" s="146"/>
      <c r="J20" s="146"/>
      <c r="K20" s="44"/>
      <c r="L20" s="44"/>
      <c r="M20" s="42"/>
    </row>
    <row r="21" spans="1:14" s="35" customFormat="1" ht="10.5" customHeight="1">
      <c r="A21" s="102"/>
      <c r="C21" s="137" t="s">
        <v>64</v>
      </c>
      <c r="D21" s="137"/>
      <c r="E21" s="137"/>
      <c r="F21" s="137"/>
      <c r="G21" s="137"/>
      <c r="H21" s="137"/>
      <c r="I21" s="137"/>
      <c r="J21" s="137"/>
      <c r="K21" s="44"/>
      <c r="L21" s="44"/>
      <c r="M21" s="42"/>
    </row>
    <row r="22" spans="1:14" s="35" customFormat="1" ht="24" customHeight="1">
      <c r="A22" s="138" t="s">
        <v>65</v>
      </c>
      <c r="B22" s="138" t="s">
        <v>66</v>
      </c>
      <c r="C22" s="132" t="s">
        <v>26</v>
      </c>
      <c r="D22" s="139"/>
      <c r="E22" s="158" t="s">
        <v>67</v>
      </c>
      <c r="F22" s="140" t="s">
        <v>30</v>
      </c>
      <c r="G22" s="138" t="s">
        <v>68</v>
      </c>
      <c r="H22" s="138" t="s">
        <v>69</v>
      </c>
      <c r="I22" s="138" t="s">
        <v>70</v>
      </c>
      <c r="J22" s="138" t="s">
        <v>71</v>
      </c>
      <c r="K22" s="132" t="s">
        <v>72</v>
      </c>
      <c r="L22" s="133"/>
      <c r="M22" s="134" t="s">
        <v>31</v>
      </c>
      <c r="N22" s="45"/>
    </row>
    <row r="23" spans="1:14" s="35" customFormat="1" ht="73.5" customHeight="1">
      <c r="A23" s="138"/>
      <c r="B23" s="138"/>
      <c r="C23" s="46" t="s">
        <v>73</v>
      </c>
      <c r="D23" s="46" t="s">
        <v>0</v>
      </c>
      <c r="E23" s="159"/>
      <c r="F23" s="141"/>
      <c r="G23" s="138"/>
      <c r="H23" s="138"/>
      <c r="I23" s="138"/>
      <c r="J23" s="138"/>
      <c r="K23" s="46" t="s">
        <v>74</v>
      </c>
      <c r="L23" s="47" t="s">
        <v>75</v>
      </c>
      <c r="M23" s="135"/>
      <c r="N23" s="48"/>
    </row>
    <row r="24" spans="1:14" s="35" customFormat="1">
      <c r="A24" s="72">
        <v>1</v>
      </c>
      <c r="B24" s="46">
        <v>2</v>
      </c>
      <c r="C24" s="46">
        <v>3</v>
      </c>
      <c r="D24" s="46">
        <v>4</v>
      </c>
      <c r="E24" s="46">
        <v>5</v>
      </c>
      <c r="F24" s="46">
        <v>6</v>
      </c>
      <c r="G24" s="46">
        <v>7</v>
      </c>
      <c r="H24" s="46">
        <v>8</v>
      </c>
      <c r="I24" s="46">
        <v>9</v>
      </c>
      <c r="J24" s="46">
        <v>10</v>
      </c>
      <c r="K24" s="46">
        <v>11</v>
      </c>
      <c r="L24" s="46">
        <v>12</v>
      </c>
      <c r="M24" s="46">
        <v>13</v>
      </c>
      <c r="N24" s="48"/>
    </row>
    <row r="25" spans="1:14" s="6" customFormat="1" ht="15.75">
      <c r="A25" s="89"/>
      <c r="B25" s="92" t="s">
        <v>32</v>
      </c>
      <c r="C25" s="97"/>
      <c r="D25" s="88"/>
      <c r="E25" s="87"/>
      <c r="F25" s="87"/>
      <c r="G25" s="87"/>
      <c r="H25" s="87"/>
      <c r="I25" s="89"/>
      <c r="J25" s="89">
        <f>SUM(J27+J30+J36)</f>
        <v>8.5</v>
      </c>
      <c r="K25" s="100"/>
      <c r="L25" s="100">
        <f>SUM(L27+L30+L36)</f>
        <v>38040</v>
      </c>
      <c r="M25" s="63"/>
    </row>
    <row r="26" spans="1:14" s="6" customFormat="1">
      <c r="A26" s="89"/>
      <c r="B26" s="93" t="s">
        <v>33</v>
      </c>
      <c r="C26" s="98"/>
      <c r="D26" s="85"/>
      <c r="E26" s="87"/>
      <c r="F26" s="87"/>
      <c r="G26" s="87"/>
      <c r="H26" s="87"/>
      <c r="I26" s="87"/>
      <c r="J26" s="87"/>
      <c r="K26" s="101"/>
      <c r="L26" s="87"/>
      <c r="M26" s="63"/>
    </row>
    <row r="27" spans="1:14" s="6" customFormat="1" ht="15" customHeight="1">
      <c r="A27" s="89" t="s">
        <v>1</v>
      </c>
      <c r="B27" s="94" t="s">
        <v>34</v>
      </c>
      <c r="C27" s="99"/>
      <c r="D27" s="89"/>
      <c r="E27" s="87"/>
      <c r="F27" s="87"/>
      <c r="G27" s="87"/>
      <c r="H27" s="87"/>
      <c r="I27" s="89"/>
      <c r="J27" s="89">
        <f>SUM(J28:J29)</f>
        <v>2</v>
      </c>
      <c r="K27" s="100"/>
      <c r="L27" s="100">
        <f>SUM(L28:L29)</f>
        <v>13560</v>
      </c>
      <c r="M27" s="63"/>
    </row>
    <row r="28" spans="1:14" s="6" customFormat="1" ht="45">
      <c r="A28" s="86">
        <v>1</v>
      </c>
      <c r="B28" s="111" t="s">
        <v>89</v>
      </c>
      <c r="C28" s="86">
        <v>112058</v>
      </c>
      <c r="D28" s="75" t="s">
        <v>88</v>
      </c>
      <c r="E28" s="1">
        <v>78</v>
      </c>
      <c r="F28" s="86"/>
      <c r="G28" s="90"/>
      <c r="H28" s="90"/>
      <c r="I28" s="86">
        <v>75</v>
      </c>
      <c r="J28" s="86">
        <v>1</v>
      </c>
      <c r="K28" s="114">
        <v>7760</v>
      </c>
      <c r="L28" s="2">
        <f t="shared" ref="L28:L29" si="0">SUM(J28*K28)</f>
        <v>7760</v>
      </c>
      <c r="M28" s="112" t="s">
        <v>133</v>
      </c>
    </row>
    <row r="29" spans="1:14" s="6" customFormat="1" ht="45">
      <c r="A29" s="86" t="s">
        <v>124</v>
      </c>
      <c r="B29" s="96" t="s">
        <v>102</v>
      </c>
      <c r="C29" s="86">
        <v>262108</v>
      </c>
      <c r="D29" s="75" t="s">
        <v>92</v>
      </c>
      <c r="E29" s="1">
        <v>61</v>
      </c>
      <c r="F29" s="86"/>
      <c r="G29" s="87"/>
      <c r="H29" s="1" t="s">
        <v>3</v>
      </c>
      <c r="I29" s="1">
        <v>61</v>
      </c>
      <c r="J29" s="1">
        <v>1</v>
      </c>
      <c r="K29" s="116">
        <v>5800</v>
      </c>
      <c r="L29" s="2">
        <f t="shared" si="0"/>
        <v>5800</v>
      </c>
      <c r="M29" s="112" t="s">
        <v>122</v>
      </c>
    </row>
    <row r="30" spans="1:14" s="6" customFormat="1" ht="15" customHeight="1">
      <c r="A30" s="89" t="s">
        <v>2</v>
      </c>
      <c r="B30" s="94" t="s">
        <v>39</v>
      </c>
      <c r="C30" s="89"/>
      <c r="D30" s="89"/>
      <c r="F30" s="87"/>
      <c r="G30" s="87"/>
      <c r="H30" s="87"/>
      <c r="I30" s="89"/>
      <c r="J30" s="89">
        <f>SUM(J31:J34)</f>
        <v>3.5</v>
      </c>
      <c r="K30" s="100"/>
      <c r="L30" s="100">
        <f>SUM(L31:L34)</f>
        <v>18080</v>
      </c>
      <c r="M30" s="63"/>
    </row>
    <row r="31" spans="1:14" s="6" customFormat="1" ht="15.75">
      <c r="A31" s="86">
        <v>2</v>
      </c>
      <c r="B31" s="96" t="s">
        <v>91</v>
      </c>
      <c r="C31" s="86">
        <v>262110</v>
      </c>
      <c r="D31" s="75" t="s">
        <v>90</v>
      </c>
      <c r="E31" s="1">
        <v>55</v>
      </c>
      <c r="F31" s="86"/>
      <c r="G31" s="90"/>
      <c r="H31" s="1" t="s">
        <v>4</v>
      </c>
      <c r="I31" s="114">
        <v>61</v>
      </c>
      <c r="J31" s="1">
        <v>1</v>
      </c>
      <c r="K31" s="114">
        <v>5800</v>
      </c>
      <c r="L31" s="2">
        <f>SUM(J31*K31)</f>
        <v>5800</v>
      </c>
      <c r="M31" s="63"/>
    </row>
    <row r="32" spans="1:14" s="6" customFormat="1" ht="15.75">
      <c r="A32" s="86">
        <v>3</v>
      </c>
      <c r="B32" s="96" t="s">
        <v>91</v>
      </c>
      <c r="C32" s="86">
        <v>262110</v>
      </c>
      <c r="D32" s="75" t="s">
        <v>90</v>
      </c>
      <c r="E32" s="1">
        <v>55</v>
      </c>
      <c r="F32" s="86"/>
      <c r="G32" s="90"/>
      <c r="H32" s="5" t="s">
        <v>3</v>
      </c>
      <c r="I32" s="114">
        <v>58</v>
      </c>
      <c r="J32" s="1">
        <v>1</v>
      </c>
      <c r="K32" s="114">
        <v>5430</v>
      </c>
      <c r="L32" s="2">
        <f t="shared" ref="L32:L34" si="1">SUM(J32*K32)</f>
        <v>5430</v>
      </c>
      <c r="M32" s="63"/>
    </row>
    <row r="33" spans="1:13" s="6" customFormat="1" ht="15.75">
      <c r="A33" s="91" t="s">
        <v>118</v>
      </c>
      <c r="B33" s="96" t="s">
        <v>94</v>
      </c>
      <c r="C33" s="86">
        <v>343101</v>
      </c>
      <c r="D33" s="75" t="s">
        <v>93</v>
      </c>
      <c r="E33" s="1">
        <v>24</v>
      </c>
      <c r="F33" s="86"/>
      <c r="G33" s="87"/>
      <c r="H33" s="5" t="s">
        <v>1</v>
      </c>
      <c r="I33" s="114">
        <v>24</v>
      </c>
      <c r="J33" s="1">
        <v>0.5</v>
      </c>
      <c r="K33" s="114">
        <v>2840</v>
      </c>
      <c r="L33" s="2">
        <f t="shared" si="1"/>
        <v>1420</v>
      </c>
      <c r="M33" s="63"/>
    </row>
    <row r="34" spans="1:13" s="6" customFormat="1" ht="15.75">
      <c r="A34" s="91" t="s">
        <v>119</v>
      </c>
      <c r="B34" s="96" t="s">
        <v>96</v>
      </c>
      <c r="C34" s="86">
        <v>265109</v>
      </c>
      <c r="D34" s="75" t="s">
        <v>95</v>
      </c>
      <c r="E34" s="1">
        <v>55</v>
      </c>
      <c r="F34" s="86"/>
      <c r="G34" s="87"/>
      <c r="H34" s="5" t="s">
        <v>3</v>
      </c>
      <c r="I34" s="114">
        <v>58</v>
      </c>
      <c r="J34" s="1">
        <v>1</v>
      </c>
      <c r="K34" s="114">
        <v>5430</v>
      </c>
      <c r="L34" s="2">
        <f t="shared" si="1"/>
        <v>5430</v>
      </c>
      <c r="M34" s="63"/>
    </row>
    <row r="35" spans="1:13" s="6" customFormat="1">
      <c r="A35" s="86"/>
      <c r="B35" s="95"/>
      <c r="C35" s="86"/>
      <c r="D35" s="86"/>
      <c r="E35" s="63"/>
      <c r="F35" s="87"/>
      <c r="G35" s="87"/>
      <c r="H35" s="87"/>
      <c r="I35" s="87"/>
      <c r="J35" s="87"/>
      <c r="K35" s="101"/>
      <c r="M35" s="63"/>
    </row>
    <row r="36" spans="1:13" s="6" customFormat="1" ht="15" customHeight="1">
      <c r="A36" s="89" t="s">
        <v>3</v>
      </c>
      <c r="B36" s="94" t="s">
        <v>103</v>
      </c>
      <c r="C36" s="89"/>
      <c r="D36" s="89"/>
      <c r="F36" s="87"/>
      <c r="G36" s="87"/>
      <c r="H36" s="87"/>
      <c r="I36" s="89"/>
      <c r="J36" s="89">
        <f>SUM(J37:J39)</f>
        <v>3</v>
      </c>
      <c r="K36" s="100"/>
      <c r="L36" s="100">
        <f>SUM(L37:L39)</f>
        <v>6400</v>
      </c>
      <c r="M36" s="63"/>
    </row>
    <row r="37" spans="1:13" s="6" customFormat="1" ht="15.75">
      <c r="A37" s="86">
        <v>6</v>
      </c>
      <c r="B37" s="96" t="s">
        <v>104</v>
      </c>
      <c r="C37" s="86">
        <v>911202</v>
      </c>
      <c r="D37" s="75" t="s">
        <v>97</v>
      </c>
      <c r="E37" s="1">
        <v>6</v>
      </c>
      <c r="F37" s="91"/>
      <c r="G37" s="90"/>
      <c r="H37" s="5" t="s">
        <v>3</v>
      </c>
      <c r="I37" s="1">
        <v>9</v>
      </c>
      <c r="J37" s="1">
        <v>1</v>
      </c>
      <c r="K37" s="114">
        <v>2070</v>
      </c>
      <c r="L37" s="2">
        <f t="shared" ref="L37:L39" si="2">SUM(J37*K37)</f>
        <v>2070</v>
      </c>
      <c r="M37" s="63"/>
    </row>
    <row r="38" spans="1:13" s="6" customFormat="1" ht="15.75">
      <c r="A38" s="86">
        <v>7</v>
      </c>
      <c r="B38" s="96" t="s">
        <v>99</v>
      </c>
      <c r="C38" s="86">
        <v>962907</v>
      </c>
      <c r="D38" s="75" t="s">
        <v>98</v>
      </c>
      <c r="E38" s="1">
        <v>7</v>
      </c>
      <c r="F38" s="91"/>
      <c r="G38" s="90"/>
      <c r="H38" s="5" t="s">
        <v>7</v>
      </c>
      <c r="I38" s="1">
        <v>12</v>
      </c>
      <c r="J38" s="1">
        <v>1</v>
      </c>
      <c r="K38" s="114">
        <v>2210</v>
      </c>
      <c r="L38" s="2">
        <f t="shared" si="2"/>
        <v>2210</v>
      </c>
      <c r="M38" s="63"/>
    </row>
    <row r="39" spans="1:13" s="6" customFormat="1" ht="15.75">
      <c r="A39" s="86">
        <v>8</v>
      </c>
      <c r="B39" s="96" t="s">
        <v>99</v>
      </c>
      <c r="C39" s="86">
        <v>962907</v>
      </c>
      <c r="D39" s="78" t="s">
        <v>98</v>
      </c>
      <c r="E39" s="77">
        <v>7</v>
      </c>
      <c r="F39" s="91"/>
      <c r="G39" s="90"/>
      <c r="H39" s="79" t="s">
        <v>3</v>
      </c>
      <c r="I39" s="1">
        <v>10</v>
      </c>
      <c r="J39" s="1">
        <v>1</v>
      </c>
      <c r="K39" s="76">
        <v>2120</v>
      </c>
      <c r="L39" s="2">
        <f t="shared" si="2"/>
        <v>2120</v>
      </c>
      <c r="M39" s="63"/>
    </row>
    <row r="40" spans="1:13" s="35" customFormat="1">
      <c r="A40" s="102"/>
      <c r="B40" s="49" t="s">
        <v>44</v>
      </c>
    </row>
    <row r="41" spans="1:13" s="35" customFormat="1">
      <c r="A41" s="104" t="s">
        <v>76</v>
      </c>
      <c r="B41" s="129" t="s">
        <v>77</v>
      </c>
      <c r="C41" s="129"/>
      <c r="D41" s="129"/>
      <c r="E41" s="129"/>
      <c r="F41" s="129"/>
      <c r="G41" s="129"/>
      <c r="H41" s="129"/>
      <c r="I41" s="129"/>
      <c r="J41" s="129"/>
      <c r="K41" s="129"/>
      <c r="L41" s="51"/>
    </row>
    <row r="42" spans="1:13" s="35" customFormat="1">
      <c r="A42" s="104"/>
      <c r="B42" s="52" t="s">
        <v>120</v>
      </c>
      <c r="C42" s="52"/>
      <c r="D42" s="52"/>
      <c r="E42" s="53"/>
      <c r="F42" s="53"/>
      <c r="G42" s="129"/>
      <c r="H42" s="129"/>
      <c r="I42" s="129"/>
      <c r="J42" s="129"/>
      <c r="K42" s="129"/>
      <c r="L42" s="51"/>
    </row>
    <row r="43" spans="1:13" s="35" customFormat="1">
      <c r="A43" s="104"/>
      <c r="B43" s="54" t="s">
        <v>121</v>
      </c>
      <c r="C43" s="52"/>
      <c r="D43" s="52"/>
      <c r="E43" s="55"/>
      <c r="F43" s="55"/>
      <c r="G43" s="129"/>
      <c r="H43" s="129"/>
      <c r="I43" s="129"/>
      <c r="J43" s="129"/>
      <c r="K43" s="129"/>
      <c r="L43" s="51"/>
    </row>
    <row r="44" spans="1:13" s="35" customFormat="1">
      <c r="A44" s="104"/>
      <c r="B44" s="55" t="s">
        <v>107</v>
      </c>
      <c r="C44" s="52"/>
      <c r="D44" s="52"/>
      <c r="E44" s="55"/>
      <c r="F44" s="55"/>
      <c r="G44" s="129"/>
      <c r="H44" s="129"/>
      <c r="I44" s="129"/>
      <c r="J44" s="129"/>
      <c r="K44" s="129"/>
      <c r="L44" s="51"/>
    </row>
    <row r="45" spans="1:13" s="35" customFormat="1">
      <c r="A45" s="104" t="s">
        <v>78</v>
      </c>
      <c r="B45" s="55" t="s">
        <v>79</v>
      </c>
      <c r="C45" s="52"/>
      <c r="D45" s="52"/>
      <c r="E45" s="55"/>
      <c r="F45" s="55"/>
      <c r="G45" s="129"/>
      <c r="H45" s="129"/>
      <c r="I45" s="129"/>
      <c r="J45" s="129"/>
      <c r="K45" s="129"/>
      <c r="L45" s="51"/>
    </row>
    <row r="46" spans="1:13" s="35" customFormat="1">
      <c r="A46" s="105"/>
      <c r="B46" s="156" t="s">
        <v>105</v>
      </c>
      <c r="C46" s="156"/>
      <c r="D46" s="156"/>
      <c r="E46" s="156"/>
      <c r="F46" s="156"/>
      <c r="G46" s="156"/>
      <c r="H46" s="115"/>
      <c r="I46" s="57"/>
      <c r="J46" s="58"/>
      <c r="K46" s="58"/>
      <c r="L46" s="42"/>
    </row>
    <row r="47" spans="1:13" s="35" customFormat="1">
      <c r="A47" s="105"/>
      <c r="B47" s="131" t="s">
        <v>130</v>
      </c>
      <c r="C47" s="131"/>
      <c r="D47" s="131"/>
      <c r="E47" s="131"/>
      <c r="F47" s="59"/>
      <c r="G47" s="56"/>
      <c r="H47" s="127" t="s">
        <v>45</v>
      </c>
      <c r="I47" s="127"/>
      <c r="J47" s="127"/>
      <c r="K47" s="127"/>
      <c r="L47" s="42"/>
    </row>
    <row r="48" spans="1:13" s="35" customFormat="1" ht="16.5">
      <c r="A48" s="125" t="s">
        <v>125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</row>
    <row r="49" spans="1:12" s="35" customFormat="1" ht="25.5" customHeight="1">
      <c r="A49" s="105"/>
      <c r="B49" s="155" t="s">
        <v>134</v>
      </c>
      <c r="C49" s="155"/>
      <c r="D49" s="155"/>
      <c r="E49" s="155"/>
      <c r="F49" s="155"/>
      <c r="G49" s="155"/>
      <c r="H49" s="120"/>
      <c r="I49" s="60"/>
      <c r="J49" s="61"/>
      <c r="K49" s="61"/>
      <c r="L49" s="42"/>
    </row>
    <row r="50" spans="1:12" s="35" customFormat="1">
      <c r="A50" s="105"/>
      <c r="B50" s="124" t="s">
        <v>5</v>
      </c>
      <c r="C50" s="124"/>
      <c r="D50" s="124"/>
      <c r="E50" s="124"/>
      <c r="F50" s="62"/>
      <c r="G50" s="56"/>
      <c r="H50" s="127" t="s">
        <v>45</v>
      </c>
      <c r="I50" s="127"/>
      <c r="J50" s="127"/>
      <c r="K50" s="127"/>
      <c r="L50" s="42"/>
    </row>
    <row r="51" spans="1:12" s="35" customFormat="1" ht="16.5">
      <c r="A51" s="125" t="s">
        <v>126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2" s="35" customFormat="1" ht="16.5">
      <c r="A52" s="105"/>
      <c r="B52" s="130" t="s">
        <v>82</v>
      </c>
      <c r="C52" s="130"/>
      <c r="D52" s="130"/>
      <c r="E52" s="130"/>
      <c r="F52" s="130"/>
      <c r="G52" s="130"/>
      <c r="H52" s="61"/>
      <c r="I52" s="60"/>
      <c r="J52" s="61"/>
      <c r="K52" s="61"/>
      <c r="L52" s="42"/>
    </row>
    <row r="53" spans="1:12" s="35" customFormat="1">
      <c r="A53" s="105"/>
      <c r="B53" s="131" t="s">
        <v>130</v>
      </c>
      <c r="C53" s="131"/>
      <c r="D53" s="131"/>
      <c r="E53" s="131"/>
      <c r="F53" s="62"/>
      <c r="G53" s="56"/>
      <c r="H53" s="127" t="s">
        <v>45</v>
      </c>
      <c r="I53" s="127"/>
      <c r="J53" s="127"/>
      <c r="K53" s="127"/>
      <c r="L53" s="42"/>
    </row>
    <row r="54" spans="1:12" s="35" customFormat="1" ht="16.5">
      <c r="A54" s="125" t="s">
        <v>142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2" s="35" customFormat="1">
      <c r="A55" s="102"/>
    </row>
  </sheetData>
  <mergeCells count="44">
    <mergeCell ref="A48:K48"/>
    <mergeCell ref="B50:E50"/>
    <mergeCell ref="H50:K50"/>
    <mergeCell ref="B18:J18"/>
    <mergeCell ref="C19:I19"/>
    <mergeCell ref="C20:J20"/>
    <mergeCell ref="A22:A23"/>
    <mergeCell ref="E22:E23"/>
    <mergeCell ref="F22:F23"/>
    <mergeCell ref="G22:G23"/>
    <mergeCell ref="H22:H23"/>
    <mergeCell ref="I22:I23"/>
    <mergeCell ref="C21:J21"/>
    <mergeCell ref="B22:B23"/>
    <mergeCell ref="C22:D22"/>
    <mergeCell ref="J22:J23"/>
    <mergeCell ref="J15:K15"/>
    <mergeCell ref="J2:M2"/>
    <mergeCell ref="I3:M3"/>
    <mergeCell ref="J4:M4"/>
    <mergeCell ref="J5:M5"/>
    <mergeCell ref="I6:M6"/>
    <mergeCell ref="I7:M7"/>
    <mergeCell ref="I8:M8"/>
    <mergeCell ref="I9:M9"/>
    <mergeCell ref="I10:M10"/>
    <mergeCell ref="I12:M12"/>
    <mergeCell ref="I13:M13"/>
    <mergeCell ref="M22:M23"/>
    <mergeCell ref="B53:E53"/>
    <mergeCell ref="H53:K53"/>
    <mergeCell ref="A54:K54"/>
    <mergeCell ref="G42:K42"/>
    <mergeCell ref="G43:K43"/>
    <mergeCell ref="G44:K44"/>
    <mergeCell ref="G45:K45"/>
    <mergeCell ref="B41:K41"/>
    <mergeCell ref="A51:K51"/>
    <mergeCell ref="K22:L22"/>
    <mergeCell ref="B47:E47"/>
    <mergeCell ref="H47:K47"/>
    <mergeCell ref="B49:G49"/>
    <mergeCell ref="B46:G46"/>
    <mergeCell ref="B52:G52"/>
  </mergeCells>
  <pageMargins left="0.70866141732283472" right="0.19685039370078741" top="0.19685039370078741" bottom="0.23622047244094491" header="0.31496062992125984" footer="0.31496062992125984"/>
  <pageSetup paperSize="9" scale="84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57"/>
  <sheetViews>
    <sheetView topLeftCell="A7" workbookViewId="0">
      <selection sqref="A1:XFD1048576"/>
    </sheetView>
  </sheetViews>
  <sheetFormatPr defaultRowHeight="15"/>
  <cols>
    <col min="1" max="1" width="4.140625" style="9" customWidth="1"/>
    <col min="2" max="2" width="15.7109375" customWidth="1"/>
    <col min="3" max="3" width="11.28515625" customWidth="1"/>
    <col min="6" max="6" width="8.7109375" customWidth="1"/>
    <col min="7" max="7" width="8.5703125" customWidth="1"/>
    <col min="10" max="10" width="13.140625" customWidth="1"/>
    <col min="11" max="11" width="10.85546875" customWidth="1"/>
    <col min="257" max="257" width="4.140625" customWidth="1"/>
    <col min="258" max="258" width="18.140625" customWidth="1"/>
    <col min="259" max="259" width="12.85546875" customWidth="1"/>
    <col min="266" max="266" width="13.140625" customWidth="1"/>
    <col min="267" max="267" width="25.140625" customWidth="1"/>
    <col min="513" max="513" width="4.140625" customWidth="1"/>
    <col min="514" max="514" width="18.140625" customWidth="1"/>
    <col min="515" max="515" width="12.85546875" customWidth="1"/>
    <col min="522" max="522" width="13.140625" customWidth="1"/>
    <col min="523" max="523" width="25.140625" customWidth="1"/>
    <col min="769" max="769" width="4.140625" customWidth="1"/>
    <col min="770" max="770" width="18.140625" customWidth="1"/>
    <col min="771" max="771" width="12.85546875" customWidth="1"/>
    <col min="778" max="778" width="13.140625" customWidth="1"/>
    <col min="779" max="779" width="25.140625" customWidth="1"/>
    <col min="1025" max="1025" width="4.140625" customWidth="1"/>
    <col min="1026" max="1026" width="18.140625" customWidth="1"/>
    <col min="1027" max="1027" width="12.85546875" customWidth="1"/>
    <col min="1034" max="1034" width="13.140625" customWidth="1"/>
    <col min="1035" max="1035" width="25.140625" customWidth="1"/>
    <col min="1281" max="1281" width="4.140625" customWidth="1"/>
    <col min="1282" max="1282" width="18.140625" customWidth="1"/>
    <col min="1283" max="1283" width="12.85546875" customWidth="1"/>
    <col min="1290" max="1290" width="13.140625" customWidth="1"/>
    <col min="1291" max="1291" width="25.140625" customWidth="1"/>
    <col min="1537" max="1537" width="4.140625" customWidth="1"/>
    <col min="1538" max="1538" width="18.140625" customWidth="1"/>
    <col min="1539" max="1539" width="12.85546875" customWidth="1"/>
    <col min="1546" max="1546" width="13.140625" customWidth="1"/>
    <col min="1547" max="1547" width="25.140625" customWidth="1"/>
    <col min="1793" max="1793" width="4.140625" customWidth="1"/>
    <col min="1794" max="1794" width="18.140625" customWidth="1"/>
    <col min="1795" max="1795" width="12.85546875" customWidth="1"/>
    <col min="1802" max="1802" width="13.140625" customWidth="1"/>
    <col min="1803" max="1803" width="25.140625" customWidth="1"/>
    <col min="2049" max="2049" width="4.140625" customWidth="1"/>
    <col min="2050" max="2050" width="18.140625" customWidth="1"/>
    <col min="2051" max="2051" width="12.85546875" customWidth="1"/>
    <col min="2058" max="2058" width="13.140625" customWidth="1"/>
    <col min="2059" max="2059" width="25.140625" customWidth="1"/>
    <col min="2305" max="2305" width="4.140625" customWidth="1"/>
    <col min="2306" max="2306" width="18.140625" customWidth="1"/>
    <col min="2307" max="2307" width="12.85546875" customWidth="1"/>
    <col min="2314" max="2314" width="13.140625" customWidth="1"/>
    <col min="2315" max="2315" width="25.140625" customWidth="1"/>
    <col min="2561" max="2561" width="4.140625" customWidth="1"/>
    <col min="2562" max="2562" width="18.140625" customWidth="1"/>
    <col min="2563" max="2563" width="12.85546875" customWidth="1"/>
    <col min="2570" max="2570" width="13.140625" customWidth="1"/>
    <col min="2571" max="2571" width="25.140625" customWidth="1"/>
    <col min="2817" max="2817" width="4.140625" customWidth="1"/>
    <col min="2818" max="2818" width="18.140625" customWidth="1"/>
    <col min="2819" max="2819" width="12.85546875" customWidth="1"/>
    <col min="2826" max="2826" width="13.140625" customWidth="1"/>
    <col min="2827" max="2827" width="25.140625" customWidth="1"/>
    <col min="3073" max="3073" width="4.140625" customWidth="1"/>
    <col min="3074" max="3074" width="18.140625" customWidth="1"/>
    <col min="3075" max="3075" width="12.85546875" customWidth="1"/>
    <col min="3082" max="3082" width="13.140625" customWidth="1"/>
    <col min="3083" max="3083" width="25.140625" customWidth="1"/>
    <col min="3329" max="3329" width="4.140625" customWidth="1"/>
    <col min="3330" max="3330" width="18.140625" customWidth="1"/>
    <col min="3331" max="3331" width="12.85546875" customWidth="1"/>
    <col min="3338" max="3338" width="13.140625" customWidth="1"/>
    <col min="3339" max="3339" width="25.140625" customWidth="1"/>
    <col min="3585" max="3585" width="4.140625" customWidth="1"/>
    <col min="3586" max="3586" width="18.140625" customWidth="1"/>
    <col min="3587" max="3587" width="12.85546875" customWidth="1"/>
    <col min="3594" max="3594" width="13.140625" customWidth="1"/>
    <col min="3595" max="3595" width="25.140625" customWidth="1"/>
    <col min="3841" max="3841" width="4.140625" customWidth="1"/>
    <col min="3842" max="3842" width="18.140625" customWidth="1"/>
    <col min="3843" max="3843" width="12.85546875" customWidth="1"/>
    <col min="3850" max="3850" width="13.140625" customWidth="1"/>
    <col min="3851" max="3851" width="25.140625" customWidth="1"/>
    <col min="4097" max="4097" width="4.140625" customWidth="1"/>
    <col min="4098" max="4098" width="18.140625" customWidth="1"/>
    <col min="4099" max="4099" width="12.85546875" customWidth="1"/>
    <col min="4106" max="4106" width="13.140625" customWidth="1"/>
    <col min="4107" max="4107" width="25.140625" customWidth="1"/>
    <col min="4353" max="4353" width="4.140625" customWidth="1"/>
    <col min="4354" max="4354" width="18.140625" customWidth="1"/>
    <col min="4355" max="4355" width="12.85546875" customWidth="1"/>
    <col min="4362" max="4362" width="13.140625" customWidth="1"/>
    <col min="4363" max="4363" width="25.140625" customWidth="1"/>
    <col min="4609" max="4609" width="4.140625" customWidth="1"/>
    <col min="4610" max="4610" width="18.140625" customWidth="1"/>
    <col min="4611" max="4611" width="12.85546875" customWidth="1"/>
    <col min="4618" max="4618" width="13.140625" customWidth="1"/>
    <col min="4619" max="4619" width="25.140625" customWidth="1"/>
    <col min="4865" max="4865" width="4.140625" customWidth="1"/>
    <col min="4866" max="4866" width="18.140625" customWidth="1"/>
    <col min="4867" max="4867" width="12.85546875" customWidth="1"/>
    <col min="4874" max="4874" width="13.140625" customWidth="1"/>
    <col min="4875" max="4875" width="25.140625" customWidth="1"/>
    <col min="5121" max="5121" width="4.140625" customWidth="1"/>
    <col min="5122" max="5122" width="18.140625" customWidth="1"/>
    <col min="5123" max="5123" width="12.85546875" customWidth="1"/>
    <col min="5130" max="5130" width="13.140625" customWidth="1"/>
    <col min="5131" max="5131" width="25.140625" customWidth="1"/>
    <col min="5377" max="5377" width="4.140625" customWidth="1"/>
    <col min="5378" max="5378" width="18.140625" customWidth="1"/>
    <col min="5379" max="5379" width="12.85546875" customWidth="1"/>
    <col min="5386" max="5386" width="13.140625" customWidth="1"/>
    <col min="5387" max="5387" width="25.140625" customWidth="1"/>
    <col min="5633" max="5633" width="4.140625" customWidth="1"/>
    <col min="5634" max="5634" width="18.140625" customWidth="1"/>
    <col min="5635" max="5635" width="12.85546875" customWidth="1"/>
    <col min="5642" max="5642" width="13.140625" customWidth="1"/>
    <col min="5643" max="5643" width="25.140625" customWidth="1"/>
    <col min="5889" max="5889" width="4.140625" customWidth="1"/>
    <col min="5890" max="5890" width="18.140625" customWidth="1"/>
    <col min="5891" max="5891" width="12.85546875" customWidth="1"/>
    <col min="5898" max="5898" width="13.140625" customWidth="1"/>
    <col min="5899" max="5899" width="25.140625" customWidth="1"/>
    <col min="6145" max="6145" width="4.140625" customWidth="1"/>
    <col min="6146" max="6146" width="18.140625" customWidth="1"/>
    <col min="6147" max="6147" width="12.85546875" customWidth="1"/>
    <col min="6154" max="6154" width="13.140625" customWidth="1"/>
    <col min="6155" max="6155" width="25.140625" customWidth="1"/>
    <col min="6401" max="6401" width="4.140625" customWidth="1"/>
    <col min="6402" max="6402" width="18.140625" customWidth="1"/>
    <col min="6403" max="6403" width="12.85546875" customWidth="1"/>
    <col min="6410" max="6410" width="13.140625" customWidth="1"/>
    <col min="6411" max="6411" width="25.140625" customWidth="1"/>
    <col min="6657" max="6657" width="4.140625" customWidth="1"/>
    <col min="6658" max="6658" width="18.140625" customWidth="1"/>
    <col min="6659" max="6659" width="12.85546875" customWidth="1"/>
    <col min="6666" max="6666" width="13.140625" customWidth="1"/>
    <col min="6667" max="6667" width="25.140625" customWidth="1"/>
    <col min="6913" max="6913" width="4.140625" customWidth="1"/>
    <col min="6914" max="6914" width="18.140625" customWidth="1"/>
    <col min="6915" max="6915" width="12.85546875" customWidth="1"/>
    <col min="6922" max="6922" width="13.140625" customWidth="1"/>
    <col min="6923" max="6923" width="25.140625" customWidth="1"/>
    <col min="7169" max="7169" width="4.140625" customWidth="1"/>
    <col min="7170" max="7170" width="18.140625" customWidth="1"/>
    <col min="7171" max="7171" width="12.85546875" customWidth="1"/>
    <col min="7178" max="7178" width="13.140625" customWidth="1"/>
    <col min="7179" max="7179" width="25.140625" customWidth="1"/>
    <col min="7425" max="7425" width="4.140625" customWidth="1"/>
    <col min="7426" max="7426" width="18.140625" customWidth="1"/>
    <col min="7427" max="7427" width="12.85546875" customWidth="1"/>
    <col min="7434" max="7434" width="13.140625" customWidth="1"/>
    <col min="7435" max="7435" width="25.140625" customWidth="1"/>
    <col min="7681" max="7681" width="4.140625" customWidth="1"/>
    <col min="7682" max="7682" width="18.140625" customWidth="1"/>
    <col min="7683" max="7683" width="12.85546875" customWidth="1"/>
    <col min="7690" max="7690" width="13.140625" customWidth="1"/>
    <col min="7691" max="7691" width="25.140625" customWidth="1"/>
    <col min="7937" max="7937" width="4.140625" customWidth="1"/>
    <col min="7938" max="7938" width="18.140625" customWidth="1"/>
    <col min="7939" max="7939" width="12.85546875" customWidth="1"/>
    <col min="7946" max="7946" width="13.140625" customWidth="1"/>
    <col min="7947" max="7947" width="25.140625" customWidth="1"/>
    <col min="8193" max="8193" width="4.140625" customWidth="1"/>
    <col min="8194" max="8194" width="18.140625" customWidth="1"/>
    <col min="8195" max="8195" width="12.85546875" customWidth="1"/>
    <col min="8202" max="8202" width="13.140625" customWidth="1"/>
    <col min="8203" max="8203" width="25.140625" customWidth="1"/>
    <col min="8449" max="8449" width="4.140625" customWidth="1"/>
    <col min="8450" max="8450" width="18.140625" customWidth="1"/>
    <col min="8451" max="8451" width="12.85546875" customWidth="1"/>
    <col min="8458" max="8458" width="13.140625" customWidth="1"/>
    <col min="8459" max="8459" width="25.140625" customWidth="1"/>
    <col min="8705" max="8705" width="4.140625" customWidth="1"/>
    <col min="8706" max="8706" width="18.140625" customWidth="1"/>
    <col min="8707" max="8707" width="12.85546875" customWidth="1"/>
    <col min="8714" max="8714" width="13.140625" customWidth="1"/>
    <col min="8715" max="8715" width="25.140625" customWidth="1"/>
    <col min="8961" max="8961" width="4.140625" customWidth="1"/>
    <col min="8962" max="8962" width="18.140625" customWidth="1"/>
    <col min="8963" max="8963" width="12.85546875" customWidth="1"/>
    <col min="8970" max="8970" width="13.140625" customWidth="1"/>
    <col min="8971" max="8971" width="25.140625" customWidth="1"/>
    <col min="9217" max="9217" width="4.140625" customWidth="1"/>
    <col min="9218" max="9218" width="18.140625" customWidth="1"/>
    <col min="9219" max="9219" width="12.85546875" customWidth="1"/>
    <col min="9226" max="9226" width="13.140625" customWidth="1"/>
    <col min="9227" max="9227" width="25.140625" customWidth="1"/>
    <col min="9473" max="9473" width="4.140625" customWidth="1"/>
    <col min="9474" max="9474" width="18.140625" customWidth="1"/>
    <col min="9475" max="9475" width="12.85546875" customWidth="1"/>
    <col min="9482" max="9482" width="13.140625" customWidth="1"/>
    <col min="9483" max="9483" width="25.140625" customWidth="1"/>
    <col min="9729" max="9729" width="4.140625" customWidth="1"/>
    <col min="9730" max="9730" width="18.140625" customWidth="1"/>
    <col min="9731" max="9731" width="12.85546875" customWidth="1"/>
    <col min="9738" max="9738" width="13.140625" customWidth="1"/>
    <col min="9739" max="9739" width="25.140625" customWidth="1"/>
    <col min="9985" max="9985" width="4.140625" customWidth="1"/>
    <col min="9986" max="9986" width="18.140625" customWidth="1"/>
    <col min="9987" max="9987" width="12.85546875" customWidth="1"/>
    <col min="9994" max="9994" width="13.140625" customWidth="1"/>
    <col min="9995" max="9995" width="25.140625" customWidth="1"/>
    <col min="10241" max="10241" width="4.140625" customWidth="1"/>
    <col min="10242" max="10242" width="18.140625" customWidth="1"/>
    <col min="10243" max="10243" width="12.85546875" customWidth="1"/>
    <col min="10250" max="10250" width="13.140625" customWidth="1"/>
    <col min="10251" max="10251" width="25.140625" customWidth="1"/>
    <col min="10497" max="10497" width="4.140625" customWidth="1"/>
    <col min="10498" max="10498" width="18.140625" customWidth="1"/>
    <col min="10499" max="10499" width="12.85546875" customWidth="1"/>
    <col min="10506" max="10506" width="13.140625" customWidth="1"/>
    <col min="10507" max="10507" width="25.140625" customWidth="1"/>
    <col min="10753" max="10753" width="4.140625" customWidth="1"/>
    <col min="10754" max="10754" width="18.140625" customWidth="1"/>
    <col min="10755" max="10755" width="12.85546875" customWidth="1"/>
    <col min="10762" max="10762" width="13.140625" customWidth="1"/>
    <col min="10763" max="10763" width="25.140625" customWidth="1"/>
    <col min="11009" max="11009" width="4.140625" customWidth="1"/>
    <col min="11010" max="11010" width="18.140625" customWidth="1"/>
    <col min="11011" max="11011" width="12.85546875" customWidth="1"/>
    <col min="11018" max="11018" width="13.140625" customWidth="1"/>
    <col min="11019" max="11019" width="25.140625" customWidth="1"/>
    <col min="11265" max="11265" width="4.140625" customWidth="1"/>
    <col min="11266" max="11266" width="18.140625" customWidth="1"/>
    <col min="11267" max="11267" width="12.85546875" customWidth="1"/>
    <col min="11274" max="11274" width="13.140625" customWidth="1"/>
    <col min="11275" max="11275" width="25.140625" customWidth="1"/>
    <col min="11521" max="11521" width="4.140625" customWidth="1"/>
    <col min="11522" max="11522" width="18.140625" customWidth="1"/>
    <col min="11523" max="11523" width="12.85546875" customWidth="1"/>
    <col min="11530" max="11530" width="13.140625" customWidth="1"/>
    <col min="11531" max="11531" width="25.140625" customWidth="1"/>
    <col min="11777" max="11777" width="4.140625" customWidth="1"/>
    <col min="11778" max="11778" width="18.140625" customWidth="1"/>
    <col min="11779" max="11779" width="12.85546875" customWidth="1"/>
    <col min="11786" max="11786" width="13.140625" customWidth="1"/>
    <col min="11787" max="11787" width="25.140625" customWidth="1"/>
    <col min="12033" max="12033" width="4.140625" customWidth="1"/>
    <col min="12034" max="12034" width="18.140625" customWidth="1"/>
    <col min="12035" max="12035" width="12.85546875" customWidth="1"/>
    <col min="12042" max="12042" width="13.140625" customWidth="1"/>
    <col min="12043" max="12043" width="25.140625" customWidth="1"/>
    <col min="12289" max="12289" width="4.140625" customWidth="1"/>
    <col min="12290" max="12290" width="18.140625" customWidth="1"/>
    <col min="12291" max="12291" width="12.85546875" customWidth="1"/>
    <col min="12298" max="12298" width="13.140625" customWidth="1"/>
    <col min="12299" max="12299" width="25.140625" customWidth="1"/>
    <col min="12545" max="12545" width="4.140625" customWidth="1"/>
    <col min="12546" max="12546" width="18.140625" customWidth="1"/>
    <col min="12547" max="12547" width="12.85546875" customWidth="1"/>
    <col min="12554" max="12554" width="13.140625" customWidth="1"/>
    <col min="12555" max="12555" width="25.140625" customWidth="1"/>
    <col min="12801" max="12801" width="4.140625" customWidth="1"/>
    <col min="12802" max="12802" width="18.140625" customWidth="1"/>
    <col min="12803" max="12803" width="12.85546875" customWidth="1"/>
    <col min="12810" max="12810" width="13.140625" customWidth="1"/>
    <col min="12811" max="12811" width="25.140625" customWidth="1"/>
    <col min="13057" max="13057" width="4.140625" customWidth="1"/>
    <col min="13058" max="13058" width="18.140625" customWidth="1"/>
    <col min="13059" max="13059" width="12.85546875" customWidth="1"/>
    <col min="13066" max="13066" width="13.140625" customWidth="1"/>
    <col min="13067" max="13067" width="25.140625" customWidth="1"/>
    <col min="13313" max="13313" width="4.140625" customWidth="1"/>
    <col min="13314" max="13314" width="18.140625" customWidth="1"/>
    <col min="13315" max="13315" width="12.85546875" customWidth="1"/>
    <col min="13322" max="13322" width="13.140625" customWidth="1"/>
    <col min="13323" max="13323" width="25.140625" customWidth="1"/>
    <col min="13569" max="13569" width="4.140625" customWidth="1"/>
    <col min="13570" max="13570" width="18.140625" customWidth="1"/>
    <col min="13571" max="13571" width="12.85546875" customWidth="1"/>
    <col min="13578" max="13578" width="13.140625" customWidth="1"/>
    <col min="13579" max="13579" width="25.140625" customWidth="1"/>
    <col min="13825" max="13825" width="4.140625" customWidth="1"/>
    <col min="13826" max="13826" width="18.140625" customWidth="1"/>
    <col min="13827" max="13827" width="12.85546875" customWidth="1"/>
    <col min="13834" max="13834" width="13.140625" customWidth="1"/>
    <col min="13835" max="13835" width="25.140625" customWidth="1"/>
    <col min="14081" max="14081" width="4.140625" customWidth="1"/>
    <col min="14082" max="14082" width="18.140625" customWidth="1"/>
    <col min="14083" max="14083" width="12.85546875" customWidth="1"/>
    <col min="14090" max="14090" width="13.140625" customWidth="1"/>
    <col min="14091" max="14091" width="25.140625" customWidth="1"/>
    <col min="14337" max="14337" width="4.140625" customWidth="1"/>
    <col min="14338" max="14338" width="18.140625" customWidth="1"/>
    <col min="14339" max="14339" width="12.85546875" customWidth="1"/>
    <col min="14346" max="14346" width="13.140625" customWidth="1"/>
    <col min="14347" max="14347" width="25.140625" customWidth="1"/>
    <col min="14593" max="14593" width="4.140625" customWidth="1"/>
    <col min="14594" max="14594" width="18.140625" customWidth="1"/>
    <col min="14595" max="14595" width="12.85546875" customWidth="1"/>
    <col min="14602" max="14602" width="13.140625" customWidth="1"/>
    <col min="14603" max="14603" width="25.140625" customWidth="1"/>
    <col min="14849" max="14849" width="4.140625" customWidth="1"/>
    <col min="14850" max="14850" width="18.140625" customWidth="1"/>
    <col min="14851" max="14851" width="12.85546875" customWidth="1"/>
    <col min="14858" max="14858" width="13.140625" customWidth="1"/>
    <col min="14859" max="14859" width="25.140625" customWidth="1"/>
    <col min="15105" max="15105" width="4.140625" customWidth="1"/>
    <col min="15106" max="15106" width="18.140625" customWidth="1"/>
    <col min="15107" max="15107" width="12.85546875" customWidth="1"/>
    <col min="15114" max="15114" width="13.140625" customWidth="1"/>
    <col min="15115" max="15115" width="25.140625" customWidth="1"/>
    <col min="15361" max="15361" width="4.140625" customWidth="1"/>
    <col min="15362" max="15362" width="18.140625" customWidth="1"/>
    <col min="15363" max="15363" width="12.85546875" customWidth="1"/>
    <col min="15370" max="15370" width="13.140625" customWidth="1"/>
    <col min="15371" max="15371" width="25.140625" customWidth="1"/>
    <col min="15617" max="15617" width="4.140625" customWidth="1"/>
    <col min="15618" max="15618" width="18.140625" customWidth="1"/>
    <col min="15619" max="15619" width="12.85546875" customWidth="1"/>
    <col min="15626" max="15626" width="13.140625" customWidth="1"/>
    <col min="15627" max="15627" width="25.140625" customWidth="1"/>
    <col min="15873" max="15873" width="4.140625" customWidth="1"/>
    <col min="15874" max="15874" width="18.140625" customWidth="1"/>
    <col min="15875" max="15875" width="12.85546875" customWidth="1"/>
    <col min="15882" max="15882" width="13.140625" customWidth="1"/>
    <col min="15883" max="15883" width="25.140625" customWidth="1"/>
    <col min="16129" max="16129" width="4.140625" customWidth="1"/>
    <col min="16130" max="16130" width="18.140625" customWidth="1"/>
    <col min="16131" max="16131" width="12.85546875" customWidth="1"/>
    <col min="16138" max="16138" width="13.140625" customWidth="1"/>
    <col min="16139" max="16139" width="25.140625" customWidth="1"/>
  </cols>
  <sheetData>
    <row r="1" spans="1:13" s="35" customFormat="1">
      <c r="H1" s="4"/>
      <c r="I1" s="4" t="s">
        <v>157</v>
      </c>
    </row>
    <row r="2" spans="1:13" s="35" customFormat="1">
      <c r="A2" s="74"/>
      <c r="I2" s="36"/>
      <c r="J2" s="150" t="s">
        <v>49</v>
      </c>
      <c r="K2" s="150"/>
      <c r="L2" s="150"/>
      <c r="M2" s="150"/>
    </row>
    <row r="3" spans="1:13" s="35" customFormat="1">
      <c r="A3" s="74"/>
      <c r="I3" s="151" t="s">
        <v>50</v>
      </c>
      <c r="J3" s="151"/>
      <c r="K3" s="151"/>
      <c r="L3" s="151"/>
      <c r="M3" s="151"/>
    </row>
    <row r="4" spans="1:13" s="35" customFormat="1">
      <c r="A4" s="74"/>
      <c r="I4" s="37"/>
      <c r="J4" s="152" t="s">
        <v>51</v>
      </c>
      <c r="K4" s="152"/>
      <c r="L4" s="152"/>
      <c r="M4" s="152"/>
    </row>
    <row r="5" spans="1:13" s="35" customFormat="1" ht="25.5">
      <c r="A5" s="64"/>
      <c r="B5" s="38"/>
      <c r="C5" s="39" t="s">
        <v>23</v>
      </c>
      <c r="D5" s="39" t="s">
        <v>52</v>
      </c>
      <c r="E5" s="38" t="s">
        <v>24</v>
      </c>
      <c r="F5" s="38" t="s">
        <v>25</v>
      </c>
      <c r="J5" s="153" t="s">
        <v>22</v>
      </c>
      <c r="K5" s="153"/>
      <c r="L5" s="153"/>
      <c r="M5" s="153"/>
    </row>
    <row r="6" spans="1:13" s="35" customFormat="1">
      <c r="A6" s="74"/>
      <c r="B6" s="11" t="s">
        <v>26</v>
      </c>
      <c r="C6" s="12">
        <v>1641</v>
      </c>
      <c r="D6" s="12" t="s">
        <v>113</v>
      </c>
      <c r="E6" s="13" t="s">
        <v>114</v>
      </c>
      <c r="F6" s="13">
        <v>10933</v>
      </c>
      <c r="I6" s="163" t="s">
        <v>53</v>
      </c>
      <c r="J6" s="163"/>
      <c r="K6" s="163"/>
      <c r="L6" s="163"/>
      <c r="M6" s="163"/>
    </row>
    <row r="7" spans="1:13" s="35" customFormat="1">
      <c r="A7" s="74"/>
      <c r="I7" s="164" t="s">
        <v>151</v>
      </c>
      <c r="J7" s="164"/>
      <c r="K7" s="164"/>
      <c r="L7" s="164"/>
      <c r="M7" s="164"/>
    </row>
    <row r="8" spans="1:13" s="35" customFormat="1">
      <c r="A8" s="74"/>
      <c r="I8" s="137" t="s">
        <v>54</v>
      </c>
      <c r="J8" s="137"/>
      <c r="K8" s="137"/>
      <c r="L8" s="137"/>
      <c r="M8" s="137"/>
    </row>
    <row r="9" spans="1:13" s="35" customFormat="1">
      <c r="A9" s="74"/>
      <c r="I9" s="143" t="s">
        <v>55</v>
      </c>
      <c r="J9" s="143"/>
      <c r="K9" s="143"/>
      <c r="L9" s="143"/>
      <c r="M9" s="143"/>
    </row>
    <row r="10" spans="1:13" s="35" customFormat="1">
      <c r="A10" s="74"/>
      <c r="I10" s="148" t="s">
        <v>56</v>
      </c>
      <c r="J10" s="148"/>
      <c r="K10" s="148"/>
      <c r="L10" s="148"/>
      <c r="M10" s="148"/>
    </row>
    <row r="11" spans="1:13" s="35" customFormat="1">
      <c r="A11" s="74"/>
    </row>
    <row r="12" spans="1:13" s="35" customFormat="1">
      <c r="A12" s="74"/>
      <c r="I12" s="149" t="s">
        <v>140</v>
      </c>
      <c r="J12" s="143"/>
      <c r="K12" s="143"/>
      <c r="L12" s="143"/>
      <c r="M12" s="143"/>
    </row>
    <row r="13" spans="1:13" s="35" customFormat="1">
      <c r="A13" s="74"/>
      <c r="I13" s="142" t="s">
        <v>57</v>
      </c>
      <c r="J13" s="142"/>
      <c r="K13" s="142"/>
      <c r="L13" s="142"/>
      <c r="M13" s="142"/>
    </row>
    <row r="14" spans="1:13" s="35" customFormat="1">
      <c r="A14" s="74"/>
      <c r="H14" s="35" t="s">
        <v>58</v>
      </c>
      <c r="I14" s="73"/>
      <c r="J14" s="73"/>
      <c r="K14" s="73"/>
      <c r="L14" s="73"/>
      <c r="M14" s="73"/>
    </row>
    <row r="15" spans="1:13" s="35" customFormat="1">
      <c r="A15" s="74"/>
      <c r="I15" s="74" t="s">
        <v>59</v>
      </c>
      <c r="J15" s="143" t="s">
        <v>60</v>
      </c>
      <c r="K15" s="143"/>
      <c r="L15" s="74"/>
      <c r="M15" s="74" t="s">
        <v>61</v>
      </c>
    </row>
    <row r="16" spans="1:13" s="35" customFormat="1" ht="15.75">
      <c r="A16" s="74"/>
      <c r="D16" s="43" t="s">
        <v>141</v>
      </c>
      <c r="E16" s="43"/>
      <c r="F16" s="43"/>
      <c r="G16" s="43"/>
      <c r="H16" s="43"/>
      <c r="I16" s="74"/>
      <c r="J16" s="74"/>
      <c r="K16" s="74"/>
      <c r="L16" s="74"/>
      <c r="M16" s="74"/>
    </row>
    <row r="17" spans="1:14" s="35" customFormat="1" ht="15.75">
      <c r="A17" s="74"/>
      <c r="D17" s="43"/>
      <c r="E17" s="43"/>
      <c r="F17" s="43"/>
      <c r="G17" s="43"/>
      <c r="H17" s="43"/>
      <c r="I17" s="74"/>
      <c r="J17" s="13">
        <v>10933</v>
      </c>
      <c r="K17" s="40" t="s">
        <v>1</v>
      </c>
      <c r="L17" s="44"/>
      <c r="M17" s="74"/>
    </row>
    <row r="18" spans="1:14" s="35" customFormat="1">
      <c r="A18" s="74"/>
      <c r="B18" s="160" t="s">
        <v>115</v>
      </c>
      <c r="C18" s="160"/>
      <c r="D18" s="160"/>
      <c r="E18" s="160"/>
      <c r="F18" s="160"/>
      <c r="G18" s="160"/>
      <c r="H18" s="160"/>
      <c r="I18" s="160"/>
      <c r="J18" s="160"/>
      <c r="K18" s="44"/>
      <c r="L18" s="44"/>
      <c r="M18" s="74"/>
    </row>
    <row r="19" spans="1:14" s="35" customFormat="1" ht="12" customHeight="1">
      <c r="A19" s="74"/>
      <c r="B19" s="161" t="s">
        <v>116</v>
      </c>
      <c r="C19" s="161"/>
      <c r="D19" s="161"/>
      <c r="E19" s="161"/>
      <c r="F19" s="161"/>
      <c r="G19" s="161"/>
      <c r="H19" s="161"/>
      <c r="I19" s="161"/>
      <c r="J19" s="161"/>
      <c r="K19" s="44"/>
      <c r="L19" s="44"/>
      <c r="M19" s="74"/>
    </row>
    <row r="20" spans="1:14" s="35" customFormat="1" ht="15.75">
      <c r="A20" s="74"/>
      <c r="B20" s="145" t="s">
        <v>131</v>
      </c>
      <c r="C20" s="145"/>
      <c r="D20" s="145"/>
      <c r="E20" s="145"/>
      <c r="F20" s="145"/>
      <c r="G20" s="145"/>
      <c r="H20" s="145"/>
      <c r="I20" s="145"/>
      <c r="J20" s="145"/>
      <c r="K20" s="44"/>
      <c r="L20" s="44"/>
      <c r="M20" s="74"/>
    </row>
    <row r="21" spans="1:14" s="35" customFormat="1" ht="10.5" customHeight="1">
      <c r="A21" s="74"/>
      <c r="B21" s="162" t="s">
        <v>64</v>
      </c>
      <c r="C21" s="162"/>
      <c r="D21" s="162"/>
      <c r="E21" s="162"/>
      <c r="F21" s="162"/>
      <c r="G21" s="162"/>
      <c r="H21" s="162"/>
      <c r="I21" s="162"/>
      <c r="J21" s="162"/>
      <c r="K21" s="44"/>
      <c r="L21" s="44"/>
      <c r="M21" s="74"/>
    </row>
    <row r="22" spans="1:14" s="35" customFormat="1" ht="24" customHeight="1">
      <c r="A22" s="138" t="s">
        <v>65</v>
      </c>
      <c r="B22" s="138" t="s">
        <v>66</v>
      </c>
      <c r="C22" s="132" t="s">
        <v>26</v>
      </c>
      <c r="D22" s="139"/>
      <c r="E22" s="134" t="s">
        <v>67</v>
      </c>
      <c r="F22" s="140" t="s">
        <v>30</v>
      </c>
      <c r="G22" s="138" t="s">
        <v>68</v>
      </c>
      <c r="H22" s="138" t="s">
        <v>69</v>
      </c>
      <c r="I22" s="138" t="s">
        <v>70</v>
      </c>
      <c r="J22" s="138" t="s">
        <v>71</v>
      </c>
      <c r="K22" s="132" t="s">
        <v>72</v>
      </c>
      <c r="L22" s="133"/>
      <c r="M22" s="134" t="s">
        <v>31</v>
      </c>
      <c r="N22" s="45"/>
    </row>
    <row r="23" spans="1:14" s="35" customFormat="1" ht="63.75">
      <c r="A23" s="138"/>
      <c r="B23" s="138"/>
      <c r="C23" s="72" t="s">
        <v>73</v>
      </c>
      <c r="D23" s="72" t="s">
        <v>0</v>
      </c>
      <c r="E23" s="135"/>
      <c r="F23" s="141"/>
      <c r="G23" s="138"/>
      <c r="H23" s="138"/>
      <c r="I23" s="138"/>
      <c r="J23" s="138"/>
      <c r="K23" s="72" t="s">
        <v>74</v>
      </c>
      <c r="L23" s="71" t="s">
        <v>75</v>
      </c>
      <c r="M23" s="135"/>
      <c r="N23" s="48"/>
    </row>
    <row r="24" spans="1:14" s="35" customFormat="1">
      <c r="A24" s="72">
        <v>1</v>
      </c>
      <c r="B24" s="72">
        <v>2</v>
      </c>
      <c r="C24" s="72">
        <v>3</v>
      </c>
      <c r="D24" s="72">
        <v>4</v>
      </c>
      <c r="E24" s="72">
        <v>5</v>
      </c>
      <c r="F24" s="72">
        <v>6</v>
      </c>
      <c r="G24" s="72">
        <v>7</v>
      </c>
      <c r="H24" s="72">
        <v>8</v>
      </c>
      <c r="I24" s="72">
        <v>9</v>
      </c>
      <c r="J24" s="72">
        <v>10</v>
      </c>
      <c r="K24" s="72">
        <v>11</v>
      </c>
      <c r="L24" s="72">
        <v>12</v>
      </c>
      <c r="M24" s="72">
        <v>13</v>
      </c>
      <c r="N24" s="48"/>
    </row>
    <row r="25" spans="1:14" ht="15.75">
      <c r="A25" s="16"/>
      <c r="B25" s="15" t="s">
        <v>32</v>
      </c>
      <c r="C25" s="15"/>
      <c r="D25" s="16"/>
      <c r="E25" s="16"/>
      <c r="F25" s="16"/>
      <c r="G25" s="16"/>
      <c r="H25" s="16"/>
      <c r="I25" s="16"/>
      <c r="J25" s="17">
        <f>SUM(J31+J35+J28)</f>
        <v>1</v>
      </c>
      <c r="K25" s="14"/>
      <c r="L25" s="17">
        <f>SUM(L31+L35+L28)</f>
        <v>3220</v>
      </c>
      <c r="M25" s="24"/>
    </row>
    <row r="26" spans="1:14">
      <c r="A26" s="16"/>
      <c r="B26" s="18" t="s">
        <v>33</v>
      </c>
      <c r="C26" s="18"/>
      <c r="D26" s="16"/>
      <c r="E26" s="16"/>
      <c r="F26" s="16"/>
      <c r="G26" s="16"/>
      <c r="H26" s="16"/>
      <c r="I26" s="16"/>
      <c r="J26" s="17"/>
      <c r="K26" s="14"/>
      <c r="L26" s="24"/>
      <c r="M26" s="24"/>
    </row>
    <row r="27" spans="1:14" ht="25.5">
      <c r="A27" s="16" t="s">
        <v>1</v>
      </c>
      <c r="B27" s="14" t="s">
        <v>34</v>
      </c>
      <c r="C27" s="14"/>
      <c r="D27" s="16"/>
      <c r="E27" s="16"/>
      <c r="F27" s="16"/>
      <c r="G27" s="16"/>
      <c r="H27" s="16"/>
      <c r="I27" s="16"/>
      <c r="J27" s="17">
        <f>SUM(J28:J30)</f>
        <v>0</v>
      </c>
      <c r="K27" s="14"/>
      <c r="L27" s="17">
        <f>SUM(L28:L30)</f>
        <v>0</v>
      </c>
      <c r="M27" s="24"/>
    </row>
    <row r="28" spans="1:14" ht="15.75">
      <c r="A28" s="20" t="s">
        <v>35</v>
      </c>
      <c r="B28" s="19"/>
      <c r="C28" s="5"/>
      <c r="D28" s="10"/>
      <c r="E28" s="1"/>
      <c r="F28" s="20"/>
      <c r="G28" s="20"/>
      <c r="H28" s="5"/>
      <c r="I28" s="1"/>
      <c r="J28" s="2"/>
      <c r="K28" s="21"/>
      <c r="L28" s="2"/>
      <c r="M28" s="24"/>
    </row>
    <row r="29" spans="1:14">
      <c r="A29" s="20" t="s">
        <v>36</v>
      </c>
      <c r="B29" s="22"/>
      <c r="C29" s="22"/>
      <c r="D29" s="20"/>
      <c r="F29" s="20"/>
      <c r="G29" s="20"/>
      <c r="I29" s="24"/>
      <c r="J29" s="23"/>
      <c r="K29" s="22"/>
      <c r="L29" s="24"/>
      <c r="M29" s="24"/>
    </row>
    <row r="30" spans="1:14">
      <c r="A30" s="20" t="s">
        <v>38</v>
      </c>
      <c r="B30" s="22" t="s">
        <v>37</v>
      </c>
      <c r="C30" s="22"/>
      <c r="D30" s="16"/>
      <c r="E30" s="16"/>
      <c r="F30" s="16"/>
      <c r="G30" s="16"/>
      <c r="H30" s="16"/>
      <c r="I30" s="16"/>
      <c r="J30" s="17"/>
      <c r="K30" s="14"/>
      <c r="L30" s="24"/>
      <c r="M30" s="24"/>
    </row>
    <row r="31" spans="1:14" ht="25.5">
      <c r="A31" s="16" t="s">
        <v>2</v>
      </c>
      <c r="B31" s="14" t="s">
        <v>39</v>
      </c>
      <c r="C31" s="14"/>
      <c r="D31" s="16"/>
      <c r="E31" s="16"/>
      <c r="F31" s="16"/>
      <c r="G31" s="16"/>
      <c r="H31" s="16"/>
      <c r="I31" s="16"/>
      <c r="J31" s="17">
        <f>SUM(J33:J34)</f>
        <v>1</v>
      </c>
      <c r="K31" s="14"/>
      <c r="L31" s="17">
        <f>SUM(L33:L34)</f>
        <v>3220</v>
      </c>
      <c r="M31" s="24"/>
    </row>
    <row r="32" spans="1:14">
      <c r="A32" s="16"/>
      <c r="B32" s="22" t="s">
        <v>40</v>
      </c>
      <c r="C32" s="22"/>
      <c r="D32" s="16"/>
      <c r="E32" s="16"/>
      <c r="F32" s="16"/>
      <c r="G32" s="16"/>
      <c r="H32" s="24"/>
      <c r="I32" s="16"/>
      <c r="J32" s="25"/>
      <c r="K32" s="14"/>
      <c r="L32" s="24"/>
      <c r="M32" s="24"/>
    </row>
    <row r="33" spans="1:13" s="6" customFormat="1" ht="25.5">
      <c r="A33" s="27" t="s">
        <v>35</v>
      </c>
      <c r="B33" s="90" t="s">
        <v>109</v>
      </c>
      <c r="C33" s="86">
        <v>341206</v>
      </c>
      <c r="D33" s="75" t="s">
        <v>117</v>
      </c>
      <c r="E33" s="1">
        <v>30</v>
      </c>
      <c r="F33" s="65"/>
      <c r="G33" s="65"/>
      <c r="H33" s="5" t="s">
        <v>3</v>
      </c>
      <c r="I33" s="1">
        <v>33</v>
      </c>
      <c r="J33" s="2">
        <v>1</v>
      </c>
      <c r="K33" s="2">
        <v>3220</v>
      </c>
      <c r="L33" s="2">
        <f>SUM(J33*K33)</f>
        <v>3220</v>
      </c>
      <c r="M33" s="63"/>
    </row>
    <row r="34" spans="1:13" ht="15.75">
      <c r="A34" s="20" t="s">
        <v>36</v>
      </c>
      <c r="B34" s="19"/>
      <c r="C34" s="19"/>
      <c r="D34" s="16"/>
      <c r="E34" s="16"/>
      <c r="F34" s="16"/>
      <c r="G34" s="16"/>
      <c r="H34" s="29"/>
      <c r="I34" s="16"/>
      <c r="J34" s="23"/>
      <c r="K34" s="22"/>
      <c r="L34" s="24"/>
      <c r="M34" s="24"/>
    </row>
    <row r="35" spans="1:13" ht="38.25">
      <c r="A35" s="65" t="s">
        <v>3</v>
      </c>
      <c r="B35" s="30" t="s">
        <v>41</v>
      </c>
      <c r="C35" s="30"/>
      <c r="D35" s="16"/>
      <c r="E35" s="16"/>
      <c r="F35" s="16"/>
      <c r="G35" s="16"/>
      <c r="H35" s="16"/>
      <c r="I35" s="16"/>
      <c r="J35" s="17">
        <f>SUM(J37)</f>
        <v>0</v>
      </c>
      <c r="K35" s="14"/>
      <c r="L35" s="17">
        <f>SUM(L37)</f>
        <v>0</v>
      </c>
      <c r="M35" s="24"/>
    </row>
    <row r="36" spans="1:13">
      <c r="A36" s="16"/>
      <c r="B36" s="22" t="s">
        <v>40</v>
      </c>
      <c r="C36" s="22"/>
      <c r="D36" s="16"/>
      <c r="E36" s="16"/>
      <c r="F36" s="16"/>
      <c r="G36" s="16"/>
      <c r="H36" s="16"/>
      <c r="I36" s="16"/>
      <c r="J36" s="17"/>
      <c r="K36" s="14"/>
      <c r="L36" s="24"/>
      <c r="M36" s="24"/>
    </row>
    <row r="37" spans="1:13">
      <c r="A37" s="20" t="s">
        <v>42</v>
      </c>
      <c r="B37" s="22" t="s">
        <v>43</v>
      </c>
      <c r="C37" s="22"/>
      <c r="D37" s="16"/>
      <c r="E37" s="16"/>
      <c r="F37" s="16"/>
      <c r="G37" s="16"/>
      <c r="H37" s="16"/>
      <c r="I37" s="16"/>
      <c r="J37" s="17">
        <f>SUM(J38:J39)</f>
        <v>0</v>
      </c>
      <c r="K37" s="14"/>
      <c r="L37" s="17">
        <f>SUM(L38:L39)</f>
        <v>0</v>
      </c>
      <c r="M37" s="24"/>
    </row>
    <row r="38" spans="1:13" s="6" customFormat="1">
      <c r="A38" s="27"/>
      <c r="B38" s="8"/>
      <c r="C38" s="5"/>
      <c r="D38" s="1"/>
      <c r="E38" s="1"/>
      <c r="F38" s="31"/>
      <c r="G38" s="27"/>
      <c r="H38" s="5"/>
      <c r="I38" s="1"/>
      <c r="J38" s="2"/>
      <c r="K38" s="21"/>
      <c r="L38" s="2"/>
      <c r="M38" s="63"/>
    </row>
    <row r="39" spans="1:13" s="6" customFormat="1">
      <c r="A39" s="27"/>
      <c r="B39" s="8"/>
      <c r="C39" s="5"/>
      <c r="D39" s="1"/>
      <c r="E39" s="1"/>
      <c r="F39" s="31"/>
      <c r="G39" s="27"/>
      <c r="H39" s="5"/>
      <c r="I39" s="1"/>
      <c r="J39" s="2"/>
      <c r="K39" s="21"/>
      <c r="L39" s="2"/>
      <c r="M39" s="63"/>
    </row>
    <row r="40" spans="1:13" s="35" customFormat="1">
      <c r="A40" s="74"/>
      <c r="B40" s="49" t="s">
        <v>44</v>
      </c>
    </row>
    <row r="41" spans="1:13" s="35" customFormat="1">
      <c r="A41" s="50" t="s">
        <v>76</v>
      </c>
      <c r="B41" s="129" t="s">
        <v>77</v>
      </c>
      <c r="C41" s="129"/>
      <c r="D41" s="129"/>
      <c r="E41" s="129"/>
      <c r="F41" s="129"/>
      <c r="G41" s="129"/>
      <c r="H41" s="129"/>
      <c r="I41" s="129"/>
      <c r="J41" s="129"/>
      <c r="K41" s="129"/>
      <c r="L41" s="51"/>
    </row>
    <row r="42" spans="1:13" s="35" customFormat="1">
      <c r="A42" s="50"/>
      <c r="B42" s="52" t="s">
        <v>112</v>
      </c>
      <c r="C42" s="52"/>
      <c r="D42" s="52"/>
      <c r="E42" s="53"/>
      <c r="F42" s="53"/>
      <c r="G42" s="129"/>
      <c r="H42" s="129"/>
      <c r="I42" s="129"/>
      <c r="J42" s="129"/>
      <c r="K42" s="129"/>
      <c r="L42" s="51"/>
    </row>
    <row r="43" spans="1:13" s="35" customFormat="1">
      <c r="A43" s="50"/>
      <c r="B43" s="54" t="s">
        <v>110</v>
      </c>
      <c r="C43" s="52"/>
      <c r="D43" s="52"/>
      <c r="E43" s="55"/>
      <c r="F43" s="55"/>
      <c r="G43" s="129"/>
      <c r="H43" s="129"/>
      <c r="I43" s="129"/>
      <c r="J43" s="129"/>
      <c r="K43" s="129"/>
      <c r="L43" s="51"/>
    </row>
    <row r="44" spans="1:13" s="35" customFormat="1">
      <c r="A44" s="50"/>
      <c r="B44" s="55" t="s">
        <v>111</v>
      </c>
      <c r="C44" s="52"/>
      <c r="D44" s="52"/>
      <c r="E44" s="55"/>
      <c r="F44" s="55"/>
      <c r="G44" s="129"/>
      <c r="H44" s="129"/>
      <c r="I44" s="129"/>
      <c r="J44" s="129"/>
      <c r="K44" s="129"/>
      <c r="L44" s="51"/>
    </row>
    <row r="45" spans="1:13" s="35" customFormat="1">
      <c r="A45" s="50" t="s">
        <v>78</v>
      </c>
      <c r="B45" s="55" t="s">
        <v>79</v>
      </c>
      <c r="C45" s="52"/>
      <c r="D45" s="52"/>
      <c r="E45" s="55"/>
      <c r="F45" s="55"/>
      <c r="G45" s="129"/>
      <c r="H45" s="129"/>
      <c r="I45" s="129"/>
      <c r="J45" s="129"/>
      <c r="K45" s="129"/>
      <c r="L45" s="51"/>
    </row>
    <row r="46" spans="1:13" s="35" customFormat="1">
      <c r="A46" s="66"/>
      <c r="B46" s="130" t="s">
        <v>80</v>
      </c>
      <c r="C46" s="130"/>
      <c r="D46" s="130"/>
      <c r="E46" s="130"/>
      <c r="F46" s="130"/>
      <c r="G46" s="130"/>
      <c r="H46" s="130"/>
      <c r="I46" s="69"/>
      <c r="J46" s="58"/>
      <c r="K46" s="58"/>
      <c r="L46" s="74"/>
    </row>
    <row r="47" spans="1:13" s="35" customFormat="1">
      <c r="A47" s="66"/>
      <c r="B47" s="131" t="s">
        <v>139</v>
      </c>
      <c r="C47" s="131"/>
      <c r="D47" s="131"/>
      <c r="E47" s="131"/>
      <c r="F47" s="70"/>
      <c r="G47" s="56"/>
      <c r="H47" s="127" t="s">
        <v>45</v>
      </c>
      <c r="I47" s="127"/>
      <c r="J47" s="127"/>
      <c r="K47" s="127"/>
      <c r="L47" s="74"/>
    </row>
    <row r="48" spans="1:13" s="35" customFormat="1" ht="16.5">
      <c r="A48" s="125" t="s">
        <v>152</v>
      </c>
      <c r="B48" s="125"/>
      <c r="C48" s="125"/>
      <c r="D48" s="125"/>
      <c r="E48" s="125"/>
      <c r="F48" s="125"/>
      <c r="G48" s="125"/>
      <c r="H48" s="125"/>
      <c r="I48" s="125"/>
      <c r="J48" s="125"/>
      <c r="K48" s="125"/>
    </row>
    <row r="49" spans="1:12" s="35" customFormat="1" ht="16.5">
      <c r="A49" s="66"/>
      <c r="B49" s="125" t="s">
        <v>135</v>
      </c>
      <c r="C49" s="126"/>
      <c r="D49" s="126"/>
      <c r="E49" s="126"/>
      <c r="F49" s="126"/>
      <c r="G49" s="126"/>
      <c r="H49" s="126"/>
      <c r="I49" s="68"/>
      <c r="J49" s="61"/>
      <c r="K49" s="61"/>
      <c r="L49" s="74"/>
    </row>
    <row r="50" spans="1:12" s="35" customFormat="1">
      <c r="A50" s="66"/>
      <c r="B50" s="124" t="s">
        <v>5</v>
      </c>
      <c r="C50" s="124"/>
      <c r="D50" s="124"/>
      <c r="E50" s="124"/>
      <c r="F50" s="67"/>
      <c r="G50" s="56"/>
      <c r="H50" s="127" t="s">
        <v>45</v>
      </c>
      <c r="I50" s="127"/>
      <c r="J50" s="127"/>
      <c r="K50" s="127"/>
      <c r="L50" s="74"/>
    </row>
    <row r="51" spans="1:12" s="35" customFormat="1" ht="16.5">
      <c r="A51" s="125" t="s">
        <v>153</v>
      </c>
      <c r="B51" s="125"/>
      <c r="C51" s="125"/>
      <c r="D51" s="125"/>
      <c r="E51" s="125"/>
      <c r="F51" s="125"/>
      <c r="G51" s="125"/>
      <c r="H51" s="125"/>
      <c r="I51" s="125"/>
      <c r="J51" s="125"/>
      <c r="K51" s="125"/>
    </row>
    <row r="52" spans="1:12" s="35" customFormat="1" ht="16.5">
      <c r="A52" s="66"/>
      <c r="B52" s="125" t="s">
        <v>136</v>
      </c>
      <c r="C52" s="126"/>
      <c r="D52" s="126"/>
      <c r="E52" s="126"/>
      <c r="F52" s="126"/>
      <c r="G52" s="126"/>
      <c r="H52" s="126"/>
      <c r="I52" s="68"/>
      <c r="J52" s="61"/>
      <c r="K52" s="61"/>
      <c r="L52" s="74"/>
    </row>
    <row r="53" spans="1:12" s="35" customFormat="1">
      <c r="A53" s="66"/>
      <c r="B53" s="124" t="s">
        <v>137</v>
      </c>
      <c r="C53" s="124"/>
      <c r="D53" s="124"/>
      <c r="E53" s="124"/>
      <c r="F53" s="67"/>
      <c r="G53" s="56"/>
      <c r="H53" s="127" t="s">
        <v>45</v>
      </c>
      <c r="I53" s="127"/>
      <c r="J53" s="127"/>
      <c r="K53" s="127"/>
      <c r="L53" s="74"/>
    </row>
    <row r="54" spans="1:12" s="35" customFormat="1" ht="16.5">
      <c r="A54" s="125" t="s">
        <v>138</v>
      </c>
      <c r="B54" s="125"/>
      <c r="C54" s="125"/>
      <c r="D54" s="125"/>
      <c r="E54" s="125"/>
      <c r="F54" s="125"/>
      <c r="G54" s="125"/>
      <c r="H54" s="125"/>
      <c r="I54" s="125"/>
      <c r="J54" s="125"/>
      <c r="K54" s="125"/>
    </row>
    <row r="55" spans="1:12" s="35" customFormat="1">
      <c r="A55" s="74"/>
    </row>
    <row r="57" spans="1:12">
      <c r="I57" s="33"/>
    </row>
  </sheetData>
  <mergeCells count="44">
    <mergeCell ref="J15:K15"/>
    <mergeCell ref="J2:M2"/>
    <mergeCell ref="I3:M3"/>
    <mergeCell ref="J4:M4"/>
    <mergeCell ref="J5:M5"/>
    <mergeCell ref="I6:M6"/>
    <mergeCell ref="I7:M7"/>
    <mergeCell ref="I8:M8"/>
    <mergeCell ref="I9:M9"/>
    <mergeCell ref="I10:M10"/>
    <mergeCell ref="I12:M12"/>
    <mergeCell ref="I13:M13"/>
    <mergeCell ref="A22:A23"/>
    <mergeCell ref="B22:B23"/>
    <mergeCell ref="C22:D22"/>
    <mergeCell ref="E22:E23"/>
    <mergeCell ref="F22:F23"/>
    <mergeCell ref="M22:M23"/>
    <mergeCell ref="B41:K41"/>
    <mergeCell ref="B18:J18"/>
    <mergeCell ref="G22:G23"/>
    <mergeCell ref="B19:J19"/>
    <mergeCell ref="B20:J20"/>
    <mergeCell ref="B21:J21"/>
    <mergeCell ref="B47:E47"/>
    <mergeCell ref="H47:K47"/>
    <mergeCell ref="H22:H23"/>
    <mergeCell ref="I22:I23"/>
    <mergeCell ref="J22:J23"/>
    <mergeCell ref="K22:L22"/>
    <mergeCell ref="G42:K42"/>
    <mergeCell ref="G43:K43"/>
    <mergeCell ref="G44:K44"/>
    <mergeCell ref="G45:K45"/>
    <mergeCell ref="B46:H46"/>
    <mergeCell ref="B53:E53"/>
    <mergeCell ref="H53:K53"/>
    <mergeCell ref="A54:K54"/>
    <mergeCell ref="A48:K48"/>
    <mergeCell ref="B49:H49"/>
    <mergeCell ref="B50:E50"/>
    <mergeCell ref="H50:K50"/>
    <mergeCell ref="A51:K51"/>
    <mergeCell ref="B52:H52"/>
  </mergeCells>
  <pageMargins left="0.70866141732283472" right="0.19685039370078741" top="0.15748031496062992" bottom="0.23622047244094491" header="0.31496062992125984" footer="0.31496062992125984"/>
  <pageSetup paperSize="9" scale="73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schema azil</vt:lpstr>
      <vt:lpstr>schema statia</vt:lpstr>
      <vt:lpstr>schema muzeu</vt:lpstr>
      <vt:lpstr>schema mediator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2020-01-21T11:38:00Z</dcterms:modified>
</cp:coreProperties>
</file>